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nagheshmi\Desktop\تقارير الكتاب الاحصائي للرفع - داوود\التجارة\2018\"/>
    </mc:Choice>
  </mc:AlternateContent>
  <bookViews>
    <workbookView xWindow="0" yWindow="0" windowWidth="19200" windowHeight="11600" activeTab="7"/>
  </bookViews>
  <sheets>
    <sheet name="10-1" sheetId="70" r:id="rId1"/>
    <sheet name="10-1-1" sheetId="71" r:id="rId2"/>
    <sheet name="10-2" sheetId="72" r:id="rId3"/>
    <sheet name="10-4" sheetId="69" r:id="rId4"/>
    <sheet name="10-5" sheetId="65" r:id="rId5"/>
    <sheet name="10-6" sheetId="66" r:id="rId6"/>
    <sheet name="10-7" sheetId="67" r:id="rId7"/>
    <sheet name="10-8" sheetId="68" r:id="rId8"/>
    <sheet name="Sheet1 (2)" sheetId="6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T2">[1]ALL10!$B$2:$K$193</definedName>
    <definedName name="_xlnm.Database" localSheetId="3">[2]ورقة1!#REF!</definedName>
    <definedName name="_xlnm.Database" localSheetId="4">[3]ورقة1!#REF!</definedName>
    <definedName name="_xlnm.Database" localSheetId="5">[3]ورقة1!#REF!</definedName>
    <definedName name="_xlnm.Database" localSheetId="6">[3]ورقة1!#REF!</definedName>
    <definedName name="_xlnm.Database" localSheetId="7">[3]ورقة1!#REF!</definedName>
    <definedName name="_xlnm.Database">[2]ورقة1!#REF!</definedName>
    <definedName name="E" localSheetId="4">[4]ALL10!$B$2:$K$193</definedName>
    <definedName name="E" localSheetId="5">[4]ALL10!$B$2:$K$193</definedName>
    <definedName name="E" localSheetId="6">[4]ALL10!$B$2:$K$193</definedName>
    <definedName name="E" localSheetId="7">[4]ALL10!$B$2:$K$193</definedName>
    <definedName name="E">[5]ALL10!$B$2:$K$193</definedName>
    <definedName name="periodlist" localSheetId="4">'[6]Data 2 dig'!$S$3:$S$22</definedName>
    <definedName name="periodlist" localSheetId="5">'[6]Data 2 dig'!$S$3:$S$22</definedName>
    <definedName name="periodlist" localSheetId="6">'[6]Data 2 dig'!$S$3:$S$22</definedName>
    <definedName name="periodlist" localSheetId="7">'[6]Data 2 dig'!$S$3:$S$22</definedName>
    <definedName name="periodlist">'[7]Data 2 dig'!$S$3:$S$22</definedName>
    <definedName name="_xlnm.Print_Area" localSheetId="0">'10-1'!$A$1:$C$15</definedName>
    <definedName name="_xlnm.Print_Area" localSheetId="2">'10-2'!$A$1:$C$14</definedName>
    <definedName name="_xlnm.Print_Area" localSheetId="3">'10-4'!$A$1:$S$12</definedName>
    <definedName name="_xlnm.Print_Area" localSheetId="4">'10-5'!$A$1:$C$23</definedName>
    <definedName name="_xlnm.Print_Area" localSheetId="5">'10-6'!$A$1:$E$34</definedName>
    <definedName name="_xlnm.Print_Area" localSheetId="6">'10-7'!$A$1:$E$34</definedName>
    <definedName name="_xlnm.Print_Area" localSheetId="7">'10-8'!$A$1:$D$34</definedName>
    <definedName name="ع" localSheetId="4">[4]ALL10!$B$2:$K$193</definedName>
    <definedName name="ع" localSheetId="5">[4]ALL10!$B$2:$K$193</definedName>
    <definedName name="ع" localSheetId="6">[4]ALL10!$B$2:$K$193</definedName>
    <definedName name="ع" localSheetId="7">[4]ALL10!$B$2:$K$193</definedName>
    <definedName name="ع">[5]ALL10!$B$2:$K$193</definedName>
  </definedNames>
  <calcPr calcId="162913"/>
  <pivotCaches>
    <pivotCache cacheId="23" r:id="rId18"/>
  </pivotCaches>
</workbook>
</file>

<file path=xl/calcChain.xml><?xml version="1.0" encoding="utf-8"?>
<calcChain xmlns="http://schemas.openxmlformats.org/spreadsheetml/2006/main">
  <c r="B13" i="72" l="1"/>
  <c r="B12" i="72"/>
  <c r="B11" i="72"/>
  <c r="B10" i="72"/>
  <c r="B9" i="72"/>
  <c r="B8" i="72"/>
  <c r="S8" i="69" l="1"/>
  <c r="R8" i="69"/>
  <c r="Q8" i="69"/>
</calcChain>
</file>

<file path=xl/sharedStrings.xml><?xml version="1.0" encoding="utf-8"?>
<sst xmlns="http://schemas.openxmlformats.org/spreadsheetml/2006/main" count="318" uniqueCount="154">
  <si>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</si>
  <si>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</si>
  <si>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</si>
  <si>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</si>
  <si>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</si>
  <si>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</si>
  <si>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</si>
  <si>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</si>
  <si>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</si>
  <si>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</si>
  <si>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</si>
  <si>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</si>
  <si>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</si>
  <si>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</si>
  <si>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</si>
  <si>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</si>
  <si>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</si>
  <si>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</si>
  <si>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</si>
  <si>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</si>
  <si>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</si>
  <si>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</si>
  <si>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</si>
  <si>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</si>
  <si>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</si>
  <si>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</si>
  <si>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</si>
  <si>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</si>
  <si>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</si>
  <si>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</si>
  <si>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</si>
  <si>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</si>
  <si>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</si>
  <si>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</si>
  <si>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</si>
  <si>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t>التجارة الخارجية حسب النوع - إمارة دبي</t>
  </si>
  <si>
    <t>Foreign Trade By Type - Emirate of Dubai</t>
  </si>
  <si>
    <t>(القيمة بالمليون درهم Value in Million AED)</t>
  </si>
  <si>
    <t>البيان</t>
  </si>
  <si>
    <t>التجارة الخارجية المباشرة</t>
  </si>
  <si>
    <t>Direct Foreign Trade</t>
  </si>
  <si>
    <t>الواردات</t>
  </si>
  <si>
    <t>Imports</t>
  </si>
  <si>
    <t>الصادرات</t>
  </si>
  <si>
    <t>Exports</t>
  </si>
  <si>
    <t>إعادة التصدير</t>
  </si>
  <si>
    <t>Re-Exports</t>
  </si>
  <si>
    <t>تجارة المناطق الحرة</t>
  </si>
  <si>
    <t>Free Zone Trade</t>
  </si>
  <si>
    <t>تجارة المستودعات الجمركية</t>
  </si>
  <si>
    <t>Customs Warehouse Trade</t>
  </si>
  <si>
    <t>*ترجع الفروق في المجموع إلى عمليات التقريب.</t>
  </si>
  <si>
    <t>*Difference in Total is due to rounding process.</t>
  </si>
  <si>
    <t>المصدر: جمارك دبي</t>
  </si>
  <si>
    <t xml:space="preserve"> Source: Dubai Custom</t>
  </si>
  <si>
    <t xml:space="preserve"> </t>
  </si>
  <si>
    <t>التجارة الخارجية المباشرة حسب أقسام النظام المنسق - إمارة دبي</t>
  </si>
  <si>
    <t>Direct Foreign Trade by Harmonized System Classification Sections - Emirate of Dubai</t>
  </si>
  <si>
    <t>الواردات
Imports</t>
  </si>
  <si>
    <t>الصادرات
Exports</t>
  </si>
  <si>
    <t>إعادة التصدير
Re-Exports</t>
  </si>
  <si>
    <t>01- حيوانات حية ومنتجات حيوانية</t>
  </si>
  <si>
    <t>01- Live Animals, animals products</t>
  </si>
  <si>
    <t>02- منتجات نباتية</t>
  </si>
  <si>
    <t xml:space="preserve">02- Vegetable products </t>
  </si>
  <si>
    <t>03- شحوم ودهون وزيوت (حيوانية ونباتية)</t>
  </si>
  <si>
    <t>03- Animal and vegetable fats, oils and waxes</t>
  </si>
  <si>
    <t>04- مواد غذائية محضرة</t>
  </si>
  <si>
    <t>04- Prepared Foodstuffs</t>
  </si>
  <si>
    <t>05- منتجات معدنية</t>
  </si>
  <si>
    <t xml:space="preserve">05- Mineral products </t>
  </si>
  <si>
    <t>06- منتجات الصناعات الكيمياوية والصناعات المرتبطة بها</t>
  </si>
  <si>
    <t>06- Products of chemical and allied industries</t>
  </si>
  <si>
    <t>07- مطاط ومنتجات مطاطية</t>
  </si>
  <si>
    <t>07- Plastics, rubber and articles thereof</t>
  </si>
  <si>
    <t>08- جلود خام محضرة ومنتجاتها</t>
  </si>
  <si>
    <t>08- Raw hides, skins, leather and articles</t>
  </si>
  <si>
    <t>09- خشب ومنتجات خشبية فلين ومنتجات الحصر والسلاسل</t>
  </si>
  <si>
    <t>09- Wood and articles, cork and plating materials</t>
  </si>
  <si>
    <t>10- مواد مستعملة في صناعة الورق ومنتجاته</t>
  </si>
  <si>
    <t>10- Pulp of wood, paper products and waste paper</t>
  </si>
  <si>
    <t>11- المنسوجات ومنتجاتها</t>
  </si>
  <si>
    <t>11- Textiles and textile articles</t>
  </si>
  <si>
    <t>12- أحذية، أغطية رأس، مثالات، ريش محضر ومنتجاته، أزهار اصطناعية ومنتجات من شعر بشري</t>
  </si>
  <si>
    <t>12- Footwear, headgear and umbrellas</t>
  </si>
  <si>
    <t>13- منتجات المواد التعدينية، ومنتجات الخزف، والزجاج ومنتجاته</t>
  </si>
  <si>
    <t>13- Articles of stone, cement, asbestos, ceramics and glass</t>
  </si>
  <si>
    <t>14- لؤلؤ، أحجار كريمة، معادن ثمينة، معادن عادية مطلية ومنتجاتها، حلي ومصوغات معدنية</t>
  </si>
  <si>
    <t>14- Pearls, precious stones and metals</t>
  </si>
  <si>
    <t>15- معادن أساسية ومنتجاتها</t>
  </si>
  <si>
    <t>15- Base metals and articles of base metals</t>
  </si>
  <si>
    <t>16- ماكينات وآلات وأجهزة، معدات كهربائية وأجزاؤها</t>
  </si>
  <si>
    <t>16- Machinery, sound recorders, TV and electrical equipment</t>
  </si>
  <si>
    <t>17- معدات ووسائل نقل</t>
  </si>
  <si>
    <t>17- Vehicles, aircraft and vessels</t>
  </si>
  <si>
    <t>18- أدوات وأجهزة علمية ومهنية، أجهزة إلكترونية دقيقة، ساعات وأدوات بصرية، أجهزة سمعية ومرئية، معدات الاتصال وأجزائها</t>
  </si>
  <si>
    <t>18- Optical, medical equipments and watches</t>
  </si>
  <si>
    <t>19- أسلحة وذخائر وأجزاؤها</t>
  </si>
  <si>
    <t>19- Arms, ammunition, parts and accessories</t>
  </si>
  <si>
    <t>20- منتجات منوعة لم ترد في مكان آخر</t>
  </si>
  <si>
    <t>20- Miscellaneous manufactured articles not elsewhere classified</t>
  </si>
  <si>
    <t>21- تحف فنية وقطع أثرية</t>
  </si>
  <si>
    <t>21- Art work, collectors pieces and antiques</t>
  </si>
  <si>
    <t>المجموع*</t>
  </si>
  <si>
    <t>Total*</t>
  </si>
  <si>
    <t>Source: Dubai Custom</t>
  </si>
  <si>
    <t>تجارة المناطق الحرة حسب أقسام النظام المنسق - إمارة دبي</t>
  </si>
  <si>
    <t>Free Zone Trade by Harmonized System Classification Sections - Emirate of Dubai</t>
  </si>
  <si>
    <t>=</t>
  </si>
  <si>
    <t>-</t>
  </si>
  <si>
    <t>تجارة المستودعات الجمركية حسب أقسام النظام المنسق - إمارة دبي</t>
  </si>
  <si>
    <t xml:space="preserve"> Custom Warehouse Trade by Harmonized System Classification Sections - Emirate of Dubai</t>
  </si>
  <si>
    <t xml:space="preserve"> 2018
</t>
  </si>
  <si>
    <t xml:space="preserve">*بيانات أولية  </t>
  </si>
  <si>
    <t>*Preliminary data</t>
  </si>
  <si>
    <t>( 2018 - 2016 )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</si>
  <si>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Title                                                        </t>
    </r>
  </si>
  <si>
    <t>المؤشرات الاقتصادية لأنشطة تجارة الجملة والتجزئة وإصلاح المركبات ذات المحركات والدراجات النارية - إمارة دبي</t>
  </si>
  <si>
    <t xml:space="preserve"> Economic Indictors of Wholesale and retail trade, repair of motor vehicles and motorcycles activities - Emirate of Dubai</t>
  </si>
  <si>
    <t>(Value in 000 AED   القيمة بالألف درهم)</t>
  </si>
  <si>
    <t>Item</t>
  </si>
  <si>
    <t xml:space="preserve">عدد المشتغلين </t>
  </si>
  <si>
    <t>Number of Workers</t>
  </si>
  <si>
    <t xml:space="preserve">تعويضات المشتغلين </t>
  </si>
  <si>
    <t>Compensation of  Workers</t>
  </si>
  <si>
    <t xml:space="preserve">الاستهلاك الوسيط </t>
  </si>
  <si>
    <t>Intermediate Consumption</t>
  </si>
  <si>
    <t>الانتــاج</t>
  </si>
  <si>
    <t>Output</t>
  </si>
  <si>
    <t xml:space="preserve">القيمة المضافة </t>
  </si>
  <si>
    <t xml:space="preserve">Value Added </t>
  </si>
  <si>
    <t>المصدر: مركز دبي للإحصاء - المسوح الإقتصادية 2019</t>
  </si>
  <si>
    <t>Source: Dubai Statistics Center -Economic Survey 2019</t>
  </si>
  <si>
    <t>*لا تشمل الخدمات المالية المحتسبة</t>
  </si>
  <si>
    <t>* Not include the Financial intermediation services indirectly measured (FISIM)</t>
  </si>
  <si>
    <t>Column Labels</t>
  </si>
  <si>
    <t>Sum of 2018</t>
  </si>
  <si>
    <t>المؤشرات الإقتصادية  لنشاط التجارة الداخلية -إمارة دبي</t>
  </si>
  <si>
    <t xml:space="preserve">Economic Indicators of  Internal Trade Activity  by Economic Activity  - Emirate Of Dubai </t>
  </si>
  <si>
    <t>(القيمة بالدرهم  Value in AED )</t>
  </si>
  <si>
    <t xml:space="preserve">نسبة الاستهلاك الوسيط إلى حجم الإنتاج </t>
  </si>
  <si>
    <t>Intermediate Consumption / output Ratio</t>
  </si>
  <si>
    <t>نسبة تعويضات المشتغلين إلى القيمة المضافة</t>
  </si>
  <si>
    <t>Compensation of Workers / Value added Ratio</t>
  </si>
  <si>
    <t xml:space="preserve">نصيب المشتغل من الإنتاج </t>
  </si>
  <si>
    <t>worker share of output</t>
  </si>
  <si>
    <t>نصيب المشتغل من الاستهلاك الوسيط</t>
  </si>
  <si>
    <t>Worker share of Intermediate Consumption</t>
  </si>
  <si>
    <t xml:space="preserve">نصيب المشتغل من القيمة المضافة </t>
  </si>
  <si>
    <t>Worker share of value added</t>
  </si>
  <si>
    <t xml:space="preserve">نصيب المشتغل من التعويضات </t>
  </si>
  <si>
    <t xml:space="preserve">Average compensation per worker </t>
  </si>
  <si>
    <t xml:space="preserve">المصدر : مركز دبي للإحصاء - المسوح الإقتصادية 2019. </t>
  </si>
  <si>
    <t>Source : Dubai Statistics Center -Ecomomic Surveys2019.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</si>
</sst>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  <numFmt numFmtId="167" formatCode="_-* #,##0_-;\-* #,##0_-;_-* &quot;-&quot;??_-;_-@_-"/>
    <numFmt numFmtId="168" formatCode="_(* #,##0.000_);_(* \(#,##0.000\);_(* &quot;-&quot;??_);_(@_)"/>
    <numFmt numFmtId="169" formatCode="_(* #,##0_);_(* \(#,##0\);_(* &quot;-&quot;??_);_(@_)"/>
  </numFmts>
  <fonts count="6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b/>
      <sz val="8"/>
      <name val="WinSOFT"/>
    </font>
    <font>
      <sz val="8"/>
      <name val="WinSOFT"/>
    </font>
    <font>
      <b/>
      <sz val="10"/>
      <name val="Winsoft pro"/>
    </font>
    <font>
      <b/>
      <sz val="8"/>
      <name val="Winsoft pro"/>
    </font>
    <font>
      <b/>
      <sz val="8"/>
      <name val="Tahoma"/>
      <family val="2"/>
    </font>
    <font>
      <b/>
      <sz val="10"/>
      <name val="WinSOFT"/>
    </font>
    <font>
      <sz val="10"/>
      <name val="Tahoma"/>
      <family val="2"/>
    </font>
    <font>
      <b/>
      <sz val="13"/>
      <name val="Times New Roman"/>
      <family val="1"/>
    </font>
    <font>
      <b/>
      <sz val="13"/>
      <name val="WinSOFT"/>
    </font>
    <font>
      <b/>
      <sz val="9"/>
      <name val="Times New Roman"/>
      <family val="1"/>
    </font>
    <font>
      <b/>
      <sz val="8"/>
      <color indexed="8"/>
      <name val="Times New Roman"/>
      <family val="1"/>
    </font>
    <font>
      <sz val="8"/>
      <name val="Times New Roman"/>
      <family val="1"/>
    </font>
    <font>
      <b/>
      <sz val="9"/>
      <name val="Tahoma"/>
      <family val="2"/>
    </font>
    <font>
      <sz val="8"/>
      <name val="Tahoma"/>
      <family val="2"/>
    </font>
    <font>
      <sz val="9"/>
      <name val="Times New Roman"/>
      <family val="1"/>
    </font>
    <font>
      <b/>
      <sz val="11"/>
      <name val="Times New Roman"/>
      <family val="1"/>
    </font>
    <font>
      <b/>
      <sz val="11"/>
      <name val="WinSOFT"/>
    </font>
    <font>
      <b/>
      <sz val="8"/>
      <color rgb="FFFF0000"/>
      <name val="Times New Roman"/>
      <family val="1"/>
    </font>
    <font>
      <sz val="8"/>
      <color rgb="FFFF0000"/>
      <name val="WinSOFT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9"/>
      <color theme="1"/>
      <name val="Calibri"/>
      <family val="2"/>
      <scheme val="minor"/>
    </font>
    <font>
      <b/>
      <sz val="8"/>
      <color theme="1"/>
      <name val="Cambria"/>
      <family val="1"/>
    </font>
    <font>
      <b/>
      <sz val="11"/>
      <color theme="1"/>
      <name val="Times New Roman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sz val="8"/>
      <color theme="1"/>
      <name val="Cambria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48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 applyAlignment="0"/>
    <xf numFmtId="0" fontId="9" fillId="0" borderId="0" applyNumberFormat="0">
      <alignment horizontal="right"/>
    </xf>
    <xf numFmtId="0" fontId="11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164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9">
    <xf numFmtId="0" fontId="0" fillId="0" borderId="0" xfId="0"/>
    <xf numFmtId="37" fontId="0" fillId="0" borderId="0" xfId="0" applyNumberFormat="1" applyAlignment="1">
      <alignment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0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4" fillId="0" borderId="0" xfId="0" applyFont="1"/>
    <xf numFmtId="0" fontId="1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7" fontId="18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0" fontId="24" fillId="0" borderId="0" xfId="0" applyFont="1" applyBorder="1" applyAlignment="1"/>
    <xf numFmtId="0" fontId="23" fillId="0" borderId="0" xfId="0" applyFont="1" applyBorder="1" applyAlignment="1">
      <alignment horizontal="right" vertical="center" indent="1"/>
    </xf>
    <xf numFmtId="0" fontId="25" fillId="0" borderId="0" xfId="0" applyFont="1" applyBorder="1"/>
    <xf numFmtId="0" fontId="23" fillId="2" borderId="5" xfId="0" applyFont="1" applyFill="1" applyBorder="1" applyAlignment="1">
      <alignment horizontal="center" vertical="center"/>
    </xf>
    <xf numFmtId="3" fontId="25" fillId="0" borderId="5" xfId="0" applyNumberFormat="1" applyFont="1" applyBorder="1" applyAlignment="1">
      <alignment horizontal="center" vertical="center"/>
    </xf>
    <xf numFmtId="3" fontId="25" fillId="0" borderId="5" xfId="41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 wrapText="1" indent="1" readingOrder="2"/>
    </xf>
    <xf numFmtId="0" fontId="26" fillId="0" borderId="0" xfId="0" applyFont="1" applyBorder="1"/>
    <xf numFmtId="0" fontId="27" fillId="0" borderId="0" xfId="45" applyFont="1" applyBorder="1" applyAlignment="1">
      <alignment horizontal="right" vertical="center" indent="1"/>
    </xf>
    <xf numFmtId="0" fontId="27" fillId="0" borderId="0" xfId="45" applyFont="1" applyBorder="1" applyAlignment="1">
      <alignment horizontal="left" vertical="center" indent="1"/>
    </xf>
    <xf numFmtId="0" fontId="27" fillId="3" borderId="0" xfId="45" applyFont="1" applyFill="1" applyBorder="1" applyAlignment="1">
      <alignment horizontal="center" vertical="center"/>
    </xf>
    <xf numFmtId="0" fontId="29" fillId="0" borderId="0" xfId="45" applyFont="1" applyBorder="1" applyAlignment="1">
      <alignment horizontal="center" vertical="center"/>
    </xf>
    <xf numFmtId="0" fontId="29" fillId="0" borderId="0" xfId="45" applyFont="1" applyBorder="1" applyAlignment="1">
      <alignment vertical="center"/>
    </xf>
    <xf numFmtId="0" fontId="28" fillId="3" borderId="0" xfId="45" applyNumberFormat="1" applyFont="1" applyFill="1" applyBorder="1" applyAlignment="1">
      <alignment vertical="center"/>
    </xf>
    <xf numFmtId="0" fontId="30" fillId="3" borderId="0" xfId="45" applyNumberFormat="1" applyFont="1" applyFill="1" applyBorder="1" applyAlignment="1">
      <alignment horizontal="centerContinuous" vertical="center"/>
    </xf>
    <xf numFmtId="0" fontId="31" fillId="0" borderId="0" xfId="45" applyFont="1" applyBorder="1" applyAlignment="1">
      <alignment vertical="center"/>
    </xf>
    <xf numFmtId="0" fontId="33" fillId="0" borderId="0" xfId="45" applyFont="1" applyBorder="1" applyAlignment="1">
      <alignment horizontal="center" vertical="center"/>
    </xf>
    <xf numFmtId="0" fontId="33" fillId="0" borderId="0" xfId="45" applyFont="1" applyBorder="1" applyAlignment="1">
      <alignment vertical="center"/>
    </xf>
    <xf numFmtId="0" fontId="34" fillId="0" borderId="0" xfId="45" applyFont="1" applyBorder="1" applyAlignment="1">
      <alignment vertical="center"/>
    </xf>
    <xf numFmtId="0" fontId="35" fillId="4" borderId="10" xfId="45" applyNumberFormat="1" applyFont="1" applyFill="1" applyBorder="1" applyAlignment="1">
      <alignment horizontal="center" vertical="center"/>
    </xf>
    <xf numFmtId="0" fontId="35" fillId="4" borderId="11" xfId="45" applyNumberFormat="1" applyFont="1" applyFill="1" applyBorder="1" applyAlignment="1">
      <alignment horizontal="center" vertical="center"/>
    </xf>
    <xf numFmtId="0" fontId="36" fillId="3" borderId="0" xfId="45" applyFont="1" applyFill="1" applyBorder="1" applyAlignment="1">
      <alignment horizontal="center" vertical="center"/>
    </xf>
    <xf numFmtId="0" fontId="36" fillId="0" borderId="0" xfId="45" applyFont="1" applyBorder="1" applyAlignment="1">
      <alignment horizontal="right" vertical="center" indent="1"/>
    </xf>
    <xf numFmtId="0" fontId="32" fillId="3" borderId="0" xfId="45" applyNumberFormat="1" applyFont="1" applyFill="1" applyBorder="1" applyAlignment="1">
      <alignment horizontal="right" vertical="center"/>
    </xf>
    <xf numFmtId="3" fontId="32" fillId="0" borderId="0" xfId="45" applyNumberFormat="1" applyFont="1" applyBorder="1" applyAlignment="1">
      <alignment horizontal="center" vertical="center"/>
    </xf>
    <xf numFmtId="0" fontId="32" fillId="3" borderId="6" xfId="45" applyNumberFormat="1" applyFont="1" applyFill="1" applyBorder="1" applyAlignment="1">
      <alignment horizontal="left" vertical="center"/>
    </xf>
    <xf numFmtId="0" fontId="37" fillId="3" borderId="0" xfId="45" applyFont="1" applyFill="1" applyBorder="1" applyAlignment="1">
      <alignment horizontal="center" vertical="center"/>
    </xf>
    <xf numFmtId="0" fontId="37" fillId="0" borderId="0" xfId="45" applyFont="1" applyBorder="1" applyAlignment="1">
      <alignment horizontal="right" vertical="center"/>
    </xf>
    <xf numFmtId="0" fontId="32" fillId="4" borderId="0" xfId="45" applyNumberFormat="1" applyFont="1" applyFill="1" applyBorder="1" applyAlignment="1">
      <alignment horizontal="right" vertical="center" wrapText="1"/>
    </xf>
    <xf numFmtId="3" fontId="32" fillId="4" borderId="0" xfId="45" applyNumberFormat="1" applyFont="1" applyFill="1" applyBorder="1" applyAlignment="1">
      <alignment horizontal="center" vertical="center" wrapText="1"/>
    </xf>
    <xf numFmtId="0" fontId="32" fillId="4" borderId="0" xfId="45" applyNumberFormat="1" applyFont="1" applyFill="1" applyBorder="1" applyAlignment="1">
      <alignment horizontal="left" vertical="center" wrapText="1"/>
    </xf>
    <xf numFmtId="9" fontId="38" fillId="3" borderId="0" xfId="11" applyFont="1" applyFill="1" applyBorder="1" applyAlignment="1">
      <alignment horizontal="center" vertical="center"/>
    </xf>
    <xf numFmtId="167" fontId="38" fillId="0" borderId="0" xfId="44" applyNumberFormat="1" applyFont="1" applyBorder="1" applyAlignment="1">
      <alignment horizontal="right" vertical="center"/>
    </xf>
    <xf numFmtId="0" fontId="38" fillId="0" borderId="0" xfId="45" applyFont="1" applyBorder="1" applyAlignment="1">
      <alignment horizontal="right" vertical="center"/>
    </xf>
    <xf numFmtId="168" fontId="38" fillId="0" borderId="0" xfId="46" applyNumberFormat="1" applyFont="1" applyBorder="1" applyAlignment="1">
      <alignment horizontal="right" vertical="center"/>
    </xf>
    <xf numFmtId="0" fontId="32" fillId="3" borderId="0" xfId="45" applyNumberFormat="1" applyFont="1" applyFill="1" applyBorder="1" applyAlignment="1">
      <alignment horizontal="right" vertical="center" wrapText="1"/>
    </xf>
    <xf numFmtId="3" fontId="37" fillId="0" borderId="0" xfId="45" applyNumberFormat="1" applyFont="1" applyBorder="1" applyAlignment="1">
      <alignment horizontal="center" vertical="center"/>
    </xf>
    <xf numFmtId="0" fontId="32" fillId="3" borderId="0" xfId="45" applyNumberFormat="1" applyFont="1" applyFill="1" applyBorder="1" applyAlignment="1">
      <alignment horizontal="left" vertical="center" wrapText="1"/>
    </xf>
    <xf numFmtId="3" fontId="38" fillId="0" borderId="0" xfId="45" applyNumberFormat="1" applyFont="1" applyBorder="1" applyAlignment="1">
      <alignment horizontal="right" vertical="center"/>
    </xf>
    <xf numFmtId="9" fontId="38" fillId="0" borderId="0" xfId="11" applyFont="1" applyBorder="1" applyAlignment="1">
      <alignment horizontal="right" vertical="center"/>
    </xf>
    <xf numFmtId="167" fontId="38" fillId="0" borderId="0" xfId="45" applyNumberFormat="1" applyFont="1" applyBorder="1" applyAlignment="1">
      <alignment horizontal="right" vertical="center"/>
    </xf>
    <xf numFmtId="167" fontId="37" fillId="0" borderId="0" xfId="45" applyNumberFormat="1" applyFont="1" applyBorder="1" applyAlignment="1">
      <alignment horizontal="right" vertical="center"/>
    </xf>
    <xf numFmtId="168" fontId="37" fillId="0" borderId="0" xfId="46" applyNumberFormat="1" applyFont="1" applyBorder="1" applyAlignment="1">
      <alignment horizontal="right" vertical="center"/>
    </xf>
    <xf numFmtId="3" fontId="37" fillId="0" borderId="0" xfId="45" applyNumberFormat="1" applyFont="1" applyBorder="1" applyAlignment="1">
      <alignment horizontal="right" vertical="center"/>
    </xf>
    <xf numFmtId="0" fontId="32" fillId="3" borderId="9" xfId="45" applyNumberFormat="1" applyFont="1" applyFill="1" applyBorder="1" applyAlignment="1">
      <alignment horizontal="right" vertical="center" wrapText="1"/>
    </xf>
    <xf numFmtId="0" fontId="32" fillId="0" borderId="0" xfId="45" applyFont="1" applyBorder="1" applyAlignment="1">
      <alignment horizontal="right" vertical="center" readingOrder="2"/>
    </xf>
    <xf numFmtId="3" fontId="39" fillId="5" borderId="0" xfId="45" applyNumberFormat="1" applyFont="1" applyFill="1" applyBorder="1" applyAlignment="1">
      <alignment horizontal="left" wrapText="1"/>
    </xf>
    <xf numFmtId="0" fontId="40" fillId="0" borderId="0" xfId="45" applyFont="1" applyBorder="1" applyAlignment="1">
      <alignment horizontal="left" vertical="center"/>
    </xf>
    <xf numFmtId="3" fontId="36" fillId="0" borderId="0" xfId="45" applyNumberFormat="1" applyFont="1" applyBorder="1" applyAlignment="1">
      <alignment horizontal="right" vertical="center" indent="1"/>
    </xf>
    <xf numFmtId="0" fontId="32" fillId="0" borderId="0" xfId="45" applyFont="1" applyBorder="1" applyAlignment="1">
      <alignment horizontal="right" vertical="center"/>
    </xf>
    <xf numFmtId="0" fontId="32" fillId="0" borderId="0" xfId="45" applyFont="1" applyBorder="1" applyAlignment="1">
      <alignment vertical="center"/>
    </xf>
    <xf numFmtId="0" fontId="39" fillId="0" borderId="0" xfId="45" applyFont="1" applyBorder="1" applyAlignment="1">
      <alignment horizontal="left" vertical="center"/>
    </xf>
    <xf numFmtId="0" fontId="41" fillId="0" borderId="0" xfId="45" applyFont="1" applyFill="1" applyBorder="1" applyAlignment="1">
      <alignment horizontal="right" vertical="center" indent="1"/>
    </xf>
    <xf numFmtId="167" fontId="41" fillId="0" borderId="0" xfId="45" applyNumberFormat="1" applyFont="1" applyBorder="1" applyAlignment="1">
      <alignment horizontal="right" vertical="center" indent="1"/>
    </xf>
    <xf numFmtId="0" fontId="41" fillId="0" borderId="0" xfId="45" applyFont="1" applyBorder="1" applyAlignment="1">
      <alignment horizontal="left" readingOrder="2"/>
    </xf>
    <xf numFmtId="0" fontId="42" fillId="3" borderId="0" xfId="45" applyFont="1" applyFill="1" applyBorder="1" applyAlignment="1">
      <alignment horizontal="center" vertical="center"/>
    </xf>
    <xf numFmtId="0" fontId="42" fillId="0" borderId="0" xfId="45" applyFont="1" applyFill="1" applyBorder="1" applyAlignment="1">
      <alignment horizontal="right" vertical="center" indent="1"/>
    </xf>
    <xf numFmtId="167" fontId="36" fillId="0" borderId="0" xfId="45" applyNumberFormat="1" applyFont="1" applyBorder="1" applyAlignment="1">
      <alignment horizontal="right" vertical="center" indent="1"/>
    </xf>
    <xf numFmtId="0" fontId="27" fillId="3" borderId="0" xfId="45" applyNumberFormat="1" applyFont="1" applyFill="1" applyBorder="1" applyAlignment="1">
      <alignment horizontal="center" vertical="center"/>
    </xf>
    <xf numFmtId="167" fontId="27" fillId="3" borderId="0" xfId="45" applyNumberFormat="1" applyFont="1" applyFill="1" applyBorder="1" applyAlignment="1">
      <alignment horizontal="center" vertical="center"/>
    </xf>
    <xf numFmtId="0" fontId="27" fillId="0" borderId="0" xfId="45" applyFont="1" applyFill="1" applyBorder="1" applyAlignment="1">
      <alignment horizontal="right" vertical="center" indent="1"/>
    </xf>
    <xf numFmtId="0" fontId="27" fillId="3" borderId="0" xfId="45" applyFont="1" applyFill="1" applyBorder="1" applyAlignment="1">
      <alignment horizontal="right" vertical="center" indent="1"/>
    </xf>
    <xf numFmtId="2" fontId="27" fillId="0" borderId="0" xfId="45" applyNumberFormat="1" applyFont="1" applyBorder="1" applyAlignment="1">
      <alignment horizontal="right" vertical="center" indent="1"/>
    </xf>
    <xf numFmtId="0" fontId="43" fillId="0" borderId="0" xfId="45" applyFont="1" applyBorder="1" applyAlignment="1">
      <alignment horizontal="right" vertical="center" indent="1"/>
    </xf>
    <xf numFmtId="0" fontId="27" fillId="0" borderId="0" xfId="45" applyFont="1" applyBorder="1" applyAlignment="1">
      <alignment horizontal="centerContinuous" vertical="center"/>
    </xf>
    <xf numFmtId="0" fontId="45" fillId="0" borderId="0" xfId="45" applyFont="1" applyBorder="1" applyAlignment="1">
      <alignment horizontal="right" vertical="center" indent="1"/>
    </xf>
    <xf numFmtId="0" fontId="45" fillId="3" borderId="0" xfId="45" applyNumberFormat="1" applyFont="1" applyFill="1" applyBorder="1" applyAlignment="1">
      <alignment horizontal="center" vertical="center"/>
    </xf>
    <xf numFmtId="0" fontId="42" fillId="0" borderId="0" xfId="45" applyFont="1" applyBorder="1" applyAlignment="1">
      <alignment horizontal="right" vertical="center" indent="1"/>
    </xf>
    <xf numFmtId="0" fontId="44" fillId="0" borderId="0" xfId="45" applyFont="1" applyBorder="1" applyAlignment="1">
      <alignment horizontal="center" vertical="center"/>
    </xf>
    <xf numFmtId="0" fontId="44" fillId="3" borderId="0" xfId="45" applyNumberFormat="1" applyFont="1" applyFill="1" applyBorder="1" applyAlignment="1">
      <alignment horizontal="center" vertical="center"/>
    </xf>
    <xf numFmtId="0" fontId="46" fillId="4" borderId="10" xfId="45" applyNumberFormat="1" applyFont="1" applyFill="1" applyBorder="1" applyAlignment="1">
      <alignment horizontal="center" vertical="center"/>
    </xf>
    <xf numFmtId="0" fontId="46" fillId="4" borderId="5" xfId="45" applyNumberFormat="1" applyFont="1" applyFill="1" applyBorder="1" applyAlignment="1">
      <alignment horizontal="center" vertical="center" wrapText="1"/>
    </xf>
    <xf numFmtId="0" fontId="46" fillId="4" borderId="12" xfId="45" applyNumberFormat="1" applyFont="1" applyFill="1" applyBorder="1" applyAlignment="1">
      <alignment horizontal="center" vertical="center"/>
    </xf>
    <xf numFmtId="0" fontId="36" fillId="0" borderId="0" xfId="45" applyFont="1" applyBorder="1" applyAlignment="1">
      <alignment horizontal="right" vertical="center"/>
    </xf>
    <xf numFmtId="0" fontId="47" fillId="0" borderId="0" xfId="45" applyFont="1" applyFill="1" applyBorder="1" applyAlignment="1">
      <alignment horizontal="right" vertical="center" wrapText="1" readingOrder="2"/>
    </xf>
    <xf numFmtId="3" fontId="38" fillId="0" borderId="0" xfId="45" applyNumberFormat="1" applyFont="1" applyBorder="1" applyAlignment="1">
      <alignment horizontal="center" vertical="center"/>
    </xf>
    <xf numFmtId="0" fontId="32" fillId="0" borderId="6" xfId="45" applyFont="1" applyBorder="1" applyAlignment="1">
      <alignment horizontal="left" vertical="center" wrapText="1"/>
    </xf>
    <xf numFmtId="0" fontId="47" fillId="4" borderId="0" xfId="45" applyFont="1" applyFill="1" applyBorder="1" applyAlignment="1">
      <alignment horizontal="right" vertical="center" wrapText="1" readingOrder="2"/>
    </xf>
    <xf numFmtId="3" fontId="48" fillId="4" borderId="0" xfId="45" applyNumberFormat="1" applyFont="1" applyFill="1" applyBorder="1" applyAlignment="1">
      <alignment horizontal="center" vertical="center" wrapText="1"/>
    </xf>
    <xf numFmtId="0" fontId="32" fillId="4" borderId="0" xfId="45" applyFont="1" applyFill="1" applyBorder="1" applyAlignment="1">
      <alignment horizontal="left" vertical="center" wrapText="1"/>
    </xf>
    <xf numFmtId="0" fontId="32" fillId="0" borderId="0" xfId="45" applyFont="1" applyBorder="1" applyAlignment="1">
      <alignment horizontal="left" vertical="center" wrapText="1"/>
    </xf>
    <xf numFmtId="0" fontId="47" fillId="4" borderId="13" xfId="45" applyFont="1" applyFill="1" applyBorder="1" applyAlignment="1">
      <alignment horizontal="right" vertical="center" readingOrder="2"/>
    </xf>
    <xf numFmtId="3" fontId="47" fillId="4" borderId="13" xfId="45" applyNumberFormat="1" applyFont="1" applyFill="1" applyBorder="1" applyAlignment="1">
      <alignment horizontal="center" vertical="center" readingOrder="2"/>
    </xf>
    <xf numFmtId="0" fontId="32" fillId="4" borderId="0" xfId="45" applyFont="1" applyFill="1" applyBorder="1" applyAlignment="1">
      <alignment horizontal="left" vertical="center"/>
    </xf>
    <xf numFmtId="0" fontId="49" fillId="0" borderId="0" xfId="45" applyFont="1" applyBorder="1" applyAlignment="1">
      <alignment horizontal="right" vertical="center" indent="1"/>
    </xf>
    <xf numFmtId="0" fontId="42" fillId="0" borderId="0" xfId="45" applyFont="1" applyBorder="1" applyAlignment="1">
      <alignment horizontal="right" vertical="center"/>
    </xf>
    <xf numFmtId="0" fontId="32" fillId="0" borderId="0" xfId="45" applyFont="1" applyBorder="1" applyAlignment="1">
      <alignment horizontal="left" vertical="center"/>
    </xf>
    <xf numFmtId="0" fontId="50" fillId="0" borderId="0" xfId="45" applyFont="1" applyBorder="1" applyAlignment="1">
      <alignment horizontal="right" vertical="center"/>
    </xf>
    <xf numFmtId="0" fontId="43" fillId="0" borderId="0" xfId="45" applyFont="1" applyBorder="1" applyAlignment="1">
      <alignment horizontal="right" vertical="center"/>
    </xf>
    <xf numFmtId="0" fontId="51" fillId="0" borderId="0" xfId="45" applyFont="1" applyBorder="1" applyAlignment="1">
      <alignment horizontal="centerContinuous" vertical="center"/>
    </xf>
    <xf numFmtId="0" fontId="47" fillId="4" borderId="15" xfId="45" applyFont="1" applyFill="1" applyBorder="1" applyAlignment="1">
      <alignment horizontal="right" vertical="center" readingOrder="2"/>
    </xf>
    <xf numFmtId="0" fontId="32" fillId="4" borderId="15" xfId="45" applyFont="1" applyFill="1" applyBorder="1" applyAlignment="1">
      <alignment horizontal="left" vertical="center"/>
    </xf>
    <xf numFmtId="0" fontId="32" fillId="0" borderId="0" xfId="45" applyFont="1" applyAlignment="1">
      <alignment horizontal="right" vertical="center" readingOrder="2"/>
    </xf>
    <xf numFmtId="3" fontId="32" fillId="5" borderId="0" xfId="45" applyNumberFormat="1" applyFont="1" applyFill="1" applyBorder="1" applyAlignment="1">
      <alignment horizontal="left" vertical="center"/>
    </xf>
    <xf numFmtId="0" fontId="32" fillId="0" borderId="0" xfId="45" applyFont="1" applyAlignment="1">
      <alignment horizontal="right" vertical="center"/>
    </xf>
    <xf numFmtId="0" fontId="32" fillId="0" borderId="0" xfId="45" applyFont="1" applyAlignment="1">
      <alignment horizontal="left" vertical="center"/>
    </xf>
    <xf numFmtId="3" fontId="50" fillId="0" borderId="0" xfId="45" applyNumberFormat="1" applyFont="1" applyBorder="1" applyAlignment="1">
      <alignment horizontal="right" vertical="center"/>
    </xf>
    <xf numFmtId="3" fontId="50" fillId="0" borderId="0" xfId="45" applyNumberFormat="1" applyFont="1" applyBorder="1" applyAlignment="1">
      <alignment horizontal="left"/>
    </xf>
    <xf numFmtId="0" fontId="27" fillId="0" borderId="0" xfId="45" applyFont="1" applyAlignment="1">
      <alignment horizontal="right" vertical="center" indent="1"/>
    </xf>
    <xf numFmtId="0" fontId="27" fillId="0" borderId="0" xfId="45" applyFont="1" applyAlignment="1">
      <alignment horizontal="centerContinuous" vertical="center"/>
    </xf>
    <xf numFmtId="0" fontId="53" fillId="0" borderId="0" xfId="45" applyFont="1" applyAlignment="1">
      <alignment horizontal="right" vertical="center" indent="1"/>
    </xf>
    <xf numFmtId="0" fontId="53" fillId="0" borderId="0" xfId="45" applyFont="1" applyAlignment="1">
      <alignment horizontal="center" vertical="center" wrapText="1"/>
    </xf>
    <xf numFmtId="0" fontId="45" fillId="0" borderId="0" xfId="45" applyFont="1" applyAlignment="1">
      <alignment horizontal="right" vertical="center" indent="1"/>
    </xf>
    <xf numFmtId="0" fontId="42" fillId="0" borderId="0" xfId="45" applyFont="1" applyFill="1" applyAlignment="1">
      <alignment horizontal="right" vertical="center" indent="1"/>
    </xf>
    <xf numFmtId="0" fontId="36" fillId="0" borderId="0" xfId="45" applyFont="1" applyAlignment="1">
      <alignment horizontal="right" vertical="center"/>
    </xf>
    <xf numFmtId="0" fontId="38" fillId="0" borderId="0" xfId="45" applyFont="1" applyAlignment="1">
      <alignment horizontal="right" vertical="center"/>
    </xf>
    <xf numFmtId="3" fontId="32" fillId="5" borderId="0" xfId="45" applyNumberFormat="1" applyFont="1" applyFill="1" applyBorder="1" applyAlignment="1">
      <alignment vertical="center"/>
    </xf>
    <xf numFmtId="0" fontId="40" fillId="0" borderId="0" xfId="45" applyFont="1" applyAlignment="1">
      <alignment horizontal="left" vertical="center"/>
    </xf>
    <xf numFmtId="0" fontId="42" fillId="0" borderId="0" xfId="45" applyFont="1" applyAlignment="1">
      <alignment horizontal="right" vertical="center"/>
    </xf>
    <xf numFmtId="0" fontId="50" fillId="0" borderId="0" xfId="45" applyFont="1" applyAlignment="1">
      <alignment horizontal="right" vertical="center"/>
    </xf>
    <xf numFmtId="0" fontId="48" fillId="0" borderId="0" xfId="45" applyFont="1" applyAlignment="1">
      <alignment horizontal="right" vertical="center"/>
    </xf>
    <xf numFmtId="3" fontId="48" fillId="0" borderId="0" xfId="45" applyNumberFormat="1" applyFont="1" applyAlignment="1">
      <alignment horizontal="right" vertical="center"/>
    </xf>
    <xf numFmtId="3" fontId="50" fillId="0" borderId="0" xfId="45" applyNumberFormat="1" applyFont="1" applyAlignment="1">
      <alignment horizontal="right" vertical="center"/>
    </xf>
    <xf numFmtId="0" fontId="32" fillId="4" borderId="5" xfId="45" applyNumberFormat="1" applyFont="1" applyFill="1" applyBorder="1" applyAlignment="1">
      <alignment horizontal="center" wrapText="1"/>
    </xf>
    <xf numFmtId="0" fontId="54" fillId="0" borderId="0" xfId="45" applyFont="1" applyBorder="1" applyAlignment="1">
      <alignment horizontal="right" vertical="center" readingOrder="2"/>
    </xf>
    <xf numFmtId="0" fontId="54" fillId="0" borderId="6" xfId="45" applyFont="1" applyBorder="1" applyAlignment="1">
      <alignment horizontal="right" vertical="center" readingOrder="2"/>
    </xf>
    <xf numFmtId="0" fontId="54" fillId="0" borderId="6" xfId="45" applyFont="1" applyBorder="1" applyAlignment="1">
      <alignment horizontal="left" vertical="center" readingOrder="2"/>
    </xf>
    <xf numFmtId="3" fontId="55" fillId="0" borderId="0" xfId="45" applyNumberFormat="1" applyFont="1" applyBorder="1" applyAlignment="1">
      <alignment horizontal="center" vertical="center"/>
    </xf>
    <xf numFmtId="3" fontId="32" fillId="5" borderId="0" xfId="45" applyNumberFormat="1" applyFont="1" applyFill="1" applyBorder="1" applyAlignment="1">
      <alignment horizontal="center"/>
    </xf>
    <xf numFmtId="0" fontId="42" fillId="0" borderId="13" xfId="45" applyFont="1" applyBorder="1" applyAlignment="1">
      <alignment horizontal="right" vertical="center" indent="1"/>
    </xf>
    <xf numFmtId="0" fontId="54" fillId="0" borderId="14" xfId="45" applyFont="1" applyBorder="1" applyAlignment="1">
      <alignment horizontal="left" vertical="center"/>
    </xf>
    <xf numFmtId="0" fontId="44" fillId="0" borderId="0" xfId="45" applyFont="1" applyAlignment="1">
      <alignment horizontal="center" vertical="center"/>
    </xf>
    <xf numFmtId="0" fontId="23" fillId="2" borderId="5" xfId="0" applyFont="1" applyFill="1" applyBorder="1" applyAlignment="1">
      <alignment horizontal="center" vertical="top" wrapText="1"/>
    </xf>
    <xf numFmtId="0" fontId="56" fillId="0" borderId="0" xfId="6" applyFont="1"/>
    <xf numFmtId="0" fontId="29" fillId="0" borderId="0" xfId="6" applyFont="1"/>
    <xf numFmtId="0" fontId="29" fillId="0" borderId="0" xfId="6" applyFont="1" applyAlignment="1">
      <alignment vertical="center"/>
    </xf>
    <xf numFmtId="0" fontId="29" fillId="0" borderId="0" xfId="6" applyNumberFormat="1" applyFont="1" applyAlignment="1">
      <alignment vertical="center"/>
    </xf>
    <xf numFmtId="49" fontId="29" fillId="0" borderId="0" xfId="6" applyNumberFormat="1" applyFont="1" applyAlignment="1">
      <alignment vertical="center"/>
    </xf>
    <xf numFmtId="0" fontId="59" fillId="0" borderId="0" xfId="0" applyFont="1" applyAlignment="1">
      <alignment horizontal="right" vertical="center" indent="1"/>
    </xf>
    <xf numFmtId="0" fontId="60" fillId="0" borderId="0" xfId="6" applyFont="1" applyBorder="1" applyAlignment="1">
      <alignment vertical="center"/>
    </xf>
    <xf numFmtId="0" fontId="57" fillId="2" borderId="16" xfId="6" applyFont="1" applyFill="1" applyBorder="1" applyAlignment="1">
      <alignment horizontal="center" vertical="center" wrapText="1" readingOrder="2"/>
    </xf>
    <xf numFmtId="0" fontId="57" fillId="2" borderId="16" xfId="6" applyFont="1" applyFill="1" applyBorder="1" applyAlignment="1">
      <alignment horizontal="center" vertical="center" wrapText="1"/>
    </xf>
    <xf numFmtId="0" fontId="61" fillId="0" borderId="0" xfId="6" applyFont="1"/>
    <xf numFmtId="49" fontId="62" fillId="3" borderId="17" xfId="4" applyNumberFormat="1" applyFont="1" applyFill="1" applyBorder="1" applyAlignment="1">
      <alignment horizontal="right" vertical="center" indent="1"/>
    </xf>
    <xf numFmtId="37" fontId="56" fillId="0" borderId="18" xfId="47" applyNumberFormat="1" applyFont="1" applyBorder="1" applyAlignment="1">
      <alignment horizontal="center" vertical="center"/>
    </xf>
    <xf numFmtId="0" fontId="56" fillId="0" borderId="17" xfId="0" applyFont="1" applyBorder="1" applyAlignment="1">
      <alignment horizontal="left" vertical="center" indent="1"/>
    </xf>
    <xf numFmtId="9" fontId="29" fillId="0" borderId="0" xfId="42" applyFont="1"/>
    <xf numFmtId="49" fontId="63" fillId="3" borderId="17" xfId="4" applyNumberFormat="1" applyFont="1" applyFill="1" applyBorder="1" applyAlignment="1">
      <alignment horizontal="right" vertical="center" indent="1"/>
    </xf>
    <xf numFmtId="37" fontId="56" fillId="0" borderId="17" xfId="47" applyNumberFormat="1" applyFont="1" applyBorder="1" applyAlignment="1">
      <alignment horizontal="center" vertical="center"/>
    </xf>
    <xf numFmtId="37" fontId="56" fillId="0" borderId="17" xfId="0" applyNumberFormat="1" applyFont="1" applyBorder="1" applyAlignment="1">
      <alignment horizontal="center" vertical="center"/>
    </xf>
    <xf numFmtId="43" fontId="29" fillId="0" borderId="0" xfId="47" applyFont="1"/>
    <xf numFmtId="49" fontId="62" fillId="3" borderId="19" xfId="4" applyNumberFormat="1" applyFont="1" applyFill="1" applyBorder="1" applyAlignment="1">
      <alignment horizontal="right" vertical="center" indent="1"/>
    </xf>
    <xf numFmtId="37" fontId="56" fillId="0" borderId="19" xfId="47" applyNumberFormat="1" applyFont="1" applyBorder="1" applyAlignment="1">
      <alignment horizontal="center" vertical="center"/>
    </xf>
    <xf numFmtId="0" fontId="56" fillId="0" borderId="19" xfId="0" applyFont="1" applyBorder="1" applyAlignment="1">
      <alignment horizontal="left" vertical="center" indent="1"/>
    </xf>
    <xf numFmtId="0" fontId="64" fillId="0" borderId="0" xfId="0" applyFont="1" applyBorder="1" applyAlignment="1">
      <alignment horizontal="right" vertical="center"/>
    </xf>
    <xf numFmtId="0" fontId="64" fillId="0" borderId="0" xfId="0" applyFont="1" applyBorder="1" applyAlignment="1">
      <alignment vertical="center"/>
    </xf>
    <xf numFmtId="0" fontId="64" fillId="0" borderId="0" xfId="6" applyFont="1" applyAlignment="1">
      <alignment horizontal="right" vertical="center" readingOrder="2"/>
    </xf>
    <xf numFmtId="0" fontId="64" fillId="0" borderId="0" xfId="6" applyFont="1" applyAlignment="1"/>
    <xf numFmtId="0" fontId="64" fillId="0" borderId="0" xfId="6" applyFont="1" applyAlignment="1">
      <alignment horizontal="left" vertical="center"/>
    </xf>
    <xf numFmtId="0" fontId="29" fillId="0" borderId="0" xfId="6" applyFont="1" applyAlignment="1"/>
    <xf numFmtId="37" fontId="56" fillId="0" borderId="0" xfId="6" applyNumberFormat="1" applyFont="1"/>
    <xf numFmtId="169" fontId="0" fillId="0" borderId="0" xfId="0" applyNumberFormat="1"/>
    <xf numFmtId="0" fontId="65" fillId="2" borderId="20" xfId="6" applyFont="1" applyFill="1" applyBorder="1" applyAlignment="1">
      <alignment horizontal="center" vertical="center" wrapText="1" readingOrder="2"/>
    </xf>
    <xf numFmtId="0" fontId="66" fillId="2" borderId="16" xfId="6" applyFont="1" applyFill="1" applyBorder="1" applyAlignment="1">
      <alignment horizontal="center" vertical="center"/>
    </xf>
    <xf numFmtId="0" fontId="59" fillId="0" borderId="18" xfId="0" applyFont="1" applyFill="1" applyBorder="1" applyAlignment="1">
      <alignment horizontal="right" vertical="center" wrapText="1" indent="1"/>
    </xf>
    <xf numFmtId="9" fontId="3" fillId="0" borderId="18" xfId="42" applyNumberFormat="1" applyFont="1" applyFill="1" applyBorder="1" applyAlignment="1">
      <alignment horizontal="center" vertical="center"/>
    </xf>
    <xf numFmtId="9" fontId="3" fillId="0" borderId="18" xfId="42" applyNumberFormat="1" applyFont="1" applyFill="1" applyBorder="1" applyAlignment="1">
      <alignment horizontal="left" vertical="center"/>
    </xf>
    <xf numFmtId="0" fontId="59" fillId="0" borderId="17" xfId="0" applyFont="1" applyFill="1" applyBorder="1" applyAlignment="1">
      <alignment horizontal="right" vertical="center" wrapText="1" indent="1"/>
    </xf>
    <xf numFmtId="9" fontId="3" fillId="0" borderId="17" xfId="42" applyNumberFormat="1" applyFont="1" applyFill="1" applyBorder="1" applyAlignment="1">
      <alignment horizontal="center" vertical="center"/>
    </xf>
    <xf numFmtId="9" fontId="3" fillId="0" borderId="17" xfId="42" applyNumberFormat="1" applyFont="1" applyFill="1" applyBorder="1" applyAlignment="1">
      <alignment horizontal="left" vertical="center"/>
    </xf>
    <xf numFmtId="37" fontId="0" fillId="0" borderId="17" xfId="47" applyNumberFormat="1" applyFont="1" applyFill="1" applyBorder="1" applyAlignment="1">
      <alignment horizontal="center" vertical="center" wrapText="1"/>
    </xf>
    <xf numFmtId="169" fontId="0" fillId="0" borderId="17" xfId="47" applyNumberFormat="1" applyFont="1" applyFill="1" applyBorder="1" applyAlignment="1">
      <alignment horizontal="left" vertical="center" wrapText="1"/>
    </xf>
    <xf numFmtId="0" fontId="59" fillId="0" borderId="19" xfId="0" applyFont="1" applyFill="1" applyBorder="1" applyAlignment="1">
      <alignment horizontal="right" vertical="center" wrapText="1" indent="1"/>
    </xf>
    <xf numFmtId="37" fontId="0" fillId="0" borderId="19" xfId="47" applyNumberFormat="1" applyFont="1" applyFill="1" applyBorder="1" applyAlignment="1">
      <alignment horizontal="center" vertical="center" wrapText="1"/>
    </xf>
    <xf numFmtId="169" fontId="0" fillId="0" borderId="19" xfId="47" applyNumberFormat="1" applyFont="1" applyFill="1" applyBorder="1" applyAlignment="1">
      <alignment horizontal="left" vertical="center" wrapText="1"/>
    </xf>
    <xf numFmtId="0" fontId="67" fillId="0" borderId="0" xfId="0" applyFont="1" applyBorder="1" applyAlignment="1">
      <alignment vertical="top"/>
    </xf>
    <xf numFmtId="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7" fillId="0" borderId="0" xfId="6" applyFont="1" applyAlignment="1">
      <alignment horizontal="center" vertical="center" wrapText="1"/>
    </xf>
    <xf numFmtId="0" fontId="58" fillId="0" borderId="0" xfId="6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/>
    </xf>
    <xf numFmtId="0" fontId="67" fillId="0" borderId="21" xfId="0" applyFont="1" applyBorder="1" applyAlignment="1">
      <alignment horizontal="right" vertical="top" wrapText="1"/>
    </xf>
    <xf numFmtId="0" fontId="26" fillId="0" borderId="6" xfId="0" applyFont="1" applyBorder="1" applyAlignment="1">
      <alignment vertical="top" wrapText="1" readingOrder="2"/>
    </xf>
    <xf numFmtId="0" fontId="26" fillId="0" borderId="6" xfId="0" applyFont="1" applyBorder="1" applyAlignment="1">
      <alignment horizontal="left" vertical="top"/>
    </xf>
    <xf numFmtId="0" fontId="26" fillId="0" borderId="0" xfId="0" applyFont="1" applyBorder="1" applyAlignment="1">
      <alignment horizontal="right" vertical="top" readingOrder="2"/>
    </xf>
    <xf numFmtId="0" fontId="26" fillId="0" borderId="0" xfId="0" applyFont="1" applyBorder="1" applyAlignment="1">
      <alignment horizontal="left" vertical="top" readingOrder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1" fillId="2" borderId="7" xfId="0" applyFont="1" applyFill="1" applyBorder="1" applyAlignment="1">
      <alignment vertical="center" wrapText="1"/>
    </xf>
    <xf numFmtId="0" fontId="21" fillId="2" borderId="8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center" vertical="top" wrapText="1"/>
    </xf>
    <xf numFmtId="0" fontId="28" fillId="3" borderId="0" xfId="45" applyNumberFormat="1" applyFont="1" applyFill="1" applyBorder="1" applyAlignment="1">
      <alignment horizontal="center" vertical="center"/>
    </xf>
    <xf numFmtId="0" fontId="28" fillId="3" borderId="0" xfId="45" applyNumberFormat="1" applyFont="1" applyFill="1" applyBorder="1" applyAlignment="1">
      <alignment horizontal="center" vertical="center" wrapText="1"/>
    </xf>
    <xf numFmtId="1" fontId="28" fillId="3" borderId="0" xfId="45" applyNumberFormat="1" applyFont="1" applyFill="1" applyBorder="1" applyAlignment="1">
      <alignment horizontal="center" vertical="center"/>
    </xf>
    <xf numFmtId="0" fontId="32" fillId="3" borderId="9" xfId="45" applyNumberFormat="1" applyFont="1" applyFill="1" applyBorder="1" applyAlignment="1">
      <alignment horizontal="left" vertical="center" readingOrder="2"/>
    </xf>
    <xf numFmtId="0" fontId="44" fillId="3" borderId="0" xfId="45" applyNumberFormat="1" applyFont="1" applyFill="1" applyBorder="1" applyAlignment="1">
      <alignment horizontal="center" vertical="center"/>
    </xf>
    <xf numFmtId="0" fontId="52" fillId="3" borderId="0" xfId="45" applyNumberFormat="1" applyFont="1" applyFill="1" applyBorder="1" applyAlignment="1">
      <alignment horizontal="center" vertical="center"/>
    </xf>
  </cellXfs>
  <cellStyles count="48">
    <cellStyle name="Comma" xfId="47" builtinId="3"/>
    <cellStyle name="Comma 2" xfId="2"/>
    <cellStyle name="Comma 2 2" xfId="3"/>
    <cellStyle name="Comma 3" xfId="12"/>
    <cellStyle name="Comma 3 2" xfId="46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32 2" xfId="45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5">
    <dxf>
      <numFmt numFmtId="169" formatCode="_(* #,##0_);_(* \(#,##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numFmt numFmtId="168" formatCode="_(* #,##0.000_);_(* \(#,##0.000\);_(* &quot;-&quot;??_);_(@_)"/>
    </dxf>
    <dxf>
      <numFmt numFmtId="35" formatCode="_(* #,##0.00_);_(* \(#,##0.00\);_(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pivotCacheDefinition" Target="pivotCache/pivotCacheDefinition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[الكتاب الاحصائي - باب التجارة 2018.xlsx]10-1-1!PivotTable5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200"/>
              <a:t>الإنتاج والأستهلاك الوسيط والقيمة المضافة في نشاط التجارة الداخلية - إمارة دبي</a:t>
            </a:r>
            <a:endParaRPr lang="en-US" sz="1200"/>
          </a:p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Output, Intermedial Consumption and Value Added of Internal Trade Activity - Emirate of Dubai</a:t>
            </a:r>
          </a:p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2018</a:t>
            </a:r>
          </a:p>
        </c:rich>
      </c:tx>
      <c:layout>
        <c:manualLayout>
          <c:xMode val="edge"/>
          <c:yMode val="edge"/>
          <c:x val="9.6074289415121819E-2"/>
          <c:y val="3.9366400855943985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5">
              <a:tint val="6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5">
              <a:shade val="6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  <c:pivotFmt>
        <c:idx val="54"/>
        <c:marker>
          <c:symbol val="none"/>
        </c:marker>
      </c:pivotFmt>
      <c:pivotFmt>
        <c:idx val="55"/>
        <c:marker>
          <c:symbol val="none"/>
        </c:marker>
      </c:pivotFmt>
      <c:pivotFmt>
        <c:idx val="56"/>
        <c:marker>
          <c:symbol val="none"/>
        </c:marker>
      </c:pivotFmt>
      <c:pivotFmt>
        <c:idx val="57"/>
        <c:marker>
          <c:symbol val="none"/>
        </c:marker>
      </c:pivotFmt>
      <c:pivotFmt>
        <c:idx val="58"/>
        <c:marker>
          <c:symbol val="none"/>
        </c:marker>
      </c:pivotFmt>
      <c:pivotFmt>
        <c:idx val="59"/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marker>
          <c:symbol val="none"/>
        </c:marker>
      </c:pivotFmt>
      <c:pivotFmt>
        <c:idx val="62"/>
        <c:marker>
          <c:symbol val="none"/>
        </c:marker>
      </c:pivotFmt>
      <c:pivotFmt>
        <c:idx val="63"/>
        <c:marker>
          <c:symbol val="none"/>
        </c:marker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dLbl>
          <c:idx val="0"/>
          <c:layout>
            <c:manualLayout>
              <c:x val="-3.8647342995169081E-3"/>
              <c:y val="9.0744101633393831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dLbl>
          <c:idx val="0"/>
          <c:layout>
            <c:manualLayout>
              <c:x val="3.5426321831012154E-17"/>
              <c:y val="7.985480943738657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dLbl>
          <c:idx val="0"/>
          <c:layout>
            <c:manualLayout>
              <c:x val="7.0852643662024309E-17"/>
              <c:y val="7.9854809437386501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dLbl>
          <c:idx val="0"/>
          <c:layout>
            <c:manualLayout>
              <c:x val="3.5426321831012154E-17"/>
              <c:y val="7.985480943738657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dLbl>
          <c:idx val="0"/>
          <c:layout>
            <c:manualLayout>
              <c:x val="-3.8647342995169081E-3"/>
              <c:y val="9.0744101633393831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dLbl>
          <c:idx val="0"/>
          <c:layout>
            <c:manualLayout>
              <c:x val="7.0852643662024309E-17"/>
              <c:y val="7.9854809437386501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'10-1-1'!$B$1:$B$2</c:f>
              <c:strCache>
                <c:ptCount val="1"/>
                <c:pt idx="0">
                  <c:v>الاستهلاك الوسيط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426321831012154E-17"/>
                  <c:y val="7.9854809437386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07-4F34-9522-2B559C9308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'10-1-1'!$A$3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'10-1-1'!$B$3</c:f>
              <c:numCache>
                <c:formatCode>_(* #,##0_);_(* \(#,##0\);_(* "-"??_);_(@_)</c:formatCode>
                <c:ptCount val="1"/>
                <c:pt idx="0">
                  <c:v>61407182.219378285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7-4F34-9522-2B559C930886}"/>
            </c:ext>
          </c:extLst>
        </c:ser>
        <c:ser>
          <c:idx val="1"/>
          <c:order val="1"/>
          <c:tx>
            <c:strRef>
              <c:f>'10-1-1'!$C$1:$C$2</c:f>
              <c:strCache>
                <c:ptCount val="1"/>
                <c:pt idx="0">
                  <c:v>الانتــاج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8647342995169081E-3"/>
                  <c:y val="9.0744101633393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207-4F34-9522-2B559C9308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'10-1-1'!$A$3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'10-1-1'!$C$3</c:f>
              <c:numCache>
                <c:formatCode>_(* #,##0_);_(* \(#,##0\);_(* "-"??_);_(@_)</c:formatCode>
                <c:ptCount val="1"/>
                <c:pt idx="0">
                  <c:v>170410396.28630155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07-4F34-9522-2B559C930886}"/>
            </c:ext>
          </c:extLst>
        </c:ser>
        <c:ser>
          <c:idx val="2"/>
          <c:order val="2"/>
          <c:tx>
            <c:strRef>
              <c:f>'10-1-1'!$D$1:$D$2</c:f>
              <c:strCache>
                <c:ptCount val="1"/>
                <c:pt idx="0">
                  <c:v>القيمة المضافة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0852643662024309E-17"/>
                  <c:y val="7.9854809437386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207-4F34-9522-2B559C9308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'10-1-1'!$A$3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'10-1-1'!$D$3</c:f>
              <c:numCache>
                <c:formatCode>_(* #,##0_);_(* \(#,##0\);_(* "-"??_);_(@_)</c:formatCode>
                <c:ptCount val="1"/>
                <c:pt idx="0">
                  <c:v>109003214.06692342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07-4F34-9522-2B559C9308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771549280"/>
        <c:axId val="771546368"/>
      </c:barChart>
      <c:catAx>
        <c:axId val="771549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1546368"/>
        <c:crosses val="autoZero"/>
        <c:auto val="1"/>
        <c:lblAlgn val="ctr"/>
        <c:lblOffset val="100"/>
        <c:noMultiLvlLbl val="0"/>
      </c:catAx>
      <c:valAx>
        <c:axId val="771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SA"/>
                  <a:t>القيمة بالأف درهم </a:t>
                </a:r>
                <a:r>
                  <a:rPr lang="en-US"/>
                  <a:t>Value In 000 AED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out"/>
        <c:minorTickMark val="in"/>
        <c:tickLblPos val="nextTo"/>
        <c:spPr>
          <a:noFill/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549280"/>
        <c:crosses val="autoZero"/>
        <c:crossBetween val="between"/>
      </c:valAx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-2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2552700</xdr:colOff>
      <xdr:row>2</xdr:row>
      <xdr:rowOff>228600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733900" y="66675"/>
          <a:ext cx="6775450" cy="517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408516</xdr:colOff>
      <xdr:row>8</xdr:row>
      <xdr:rowOff>19050</xdr:rowOff>
    </xdr:from>
    <xdr:to>
      <xdr:col>6</xdr:col>
      <xdr:colOff>550333</xdr:colOff>
      <xdr:row>27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4</xdr:row>
      <xdr:rowOff>139700</xdr:rowOff>
    </xdr:from>
    <xdr:to>
      <xdr:col>6</xdr:col>
      <xdr:colOff>762000</xdr:colOff>
      <xdr:row>7</xdr:row>
      <xdr:rowOff>98424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2812000" y="319617"/>
          <a:ext cx="5410200" cy="4984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95251</xdr:rowOff>
    </xdr:from>
    <xdr:to>
      <xdr:col>2</xdr:col>
      <xdr:colOff>3323167</xdr:colOff>
      <xdr:row>0</xdr:row>
      <xdr:rowOff>604059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5256750" y="95251"/>
          <a:ext cx="8255000" cy="50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95249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789801" y="107156"/>
          <a:ext cx="12076906" cy="12858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2028825</xdr:colOff>
      <xdr:row>2</xdr:row>
      <xdr:rowOff>190500</xdr:rowOff>
    </xdr:to>
    <xdr:pic>
      <xdr:nvPicPr>
        <xdr:cNvPr id="2" name="Picture 1" descr="C:\Documents and Settings\askhadim.DSC\Local Settings\Temporary Internet Files\Content.Word\Logo A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629125" y="19050"/>
          <a:ext cx="5791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1685925</xdr:colOff>
      <xdr:row>2</xdr:row>
      <xdr:rowOff>209550</xdr:rowOff>
    </xdr:to>
    <xdr:pic>
      <xdr:nvPicPr>
        <xdr:cNvPr id="2" name="Picture 1" descr="C:\Documents and Settings\askhadim.DSC\Local Settings\Temporary Internet Files\Content.Word\Logo A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933800" y="9525"/>
          <a:ext cx="594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1676400</xdr:colOff>
      <xdr:row>2</xdr:row>
      <xdr:rowOff>209550</xdr:rowOff>
    </xdr:to>
    <xdr:pic>
      <xdr:nvPicPr>
        <xdr:cNvPr id="2" name="Picture 1" descr="C:\Documents and Settings\askhadim.DSC\Local Settings\Temporary Internet Files\Content.Word\Logo A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076675" y="0"/>
          <a:ext cx="59340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2028825</xdr:colOff>
      <xdr:row>2</xdr:row>
      <xdr:rowOff>323850</xdr:rowOff>
    </xdr:to>
    <xdr:pic>
      <xdr:nvPicPr>
        <xdr:cNvPr id="2" name="Picture 1" descr="C:\Documents and Settings\askhadim.DSC\Local Settings\Temporary Internet Files\Content.Word\Logo A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838550" y="0"/>
          <a:ext cx="5876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8/2018/DATA%20TO%20WORK%20ON/&#1575;&#1604;&#1585;&#1576;&#1591;%20&#1575;&#1604;&#1575;&#1604;&#1603;&#1578;&#1585;&#1608;&#1606;&#1610;%20&#1581;&#1578;&#1609;%20&#1575;&#1604;&#1585;&#1576;&#1593;%20&#1575;&#1604;&#1579;&#1575;&#1604;&#1579;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sc.gov.ae/Report/2017%20forighn%20trade/&#1575;&#1604;&#1581;&#1587;&#1575;&#1576;%20&#1576;&#1575;&#1604;&#1588;&#1607;&#1608;&#1585;/&#1575;&#1604;&#1606;&#1588;&#1585;&#1577;/2017%20-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AppData/Local/Microsoft/Windows/INetCache/Content.Outlook/BTQ0DNOT/&#1575;&#1604;&#1603;&#1578;&#1575;&#1576;%20&#1575;&#1604;&#1575;&#1581;&#1589;&#1575;&#1574;&#1610;-%20&#1575;&#1604;&#1578;&#1580;&#1575;&#1585;&#1577;%20&#1575;&#1604;&#1583;&#1575;&#1582;&#1604;&#1610;&#1577;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>
        <row r="1">
          <cell r="A1">
            <v>2017</v>
          </cell>
        </row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1"/>
      <sheetData sheetId="2">
        <row r="24">
          <cell r="A24">
            <v>518279.05968363088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تجارة الداخلية 2018"/>
      <sheetName val="الرسم البياني 2018"/>
      <sheetName val="المؤشرات الإقتصادية 2018"/>
      <sheetName val="التجارة الداخلية 2017"/>
      <sheetName val="الرسم البياني 2017"/>
      <sheetName val="المؤشرات الإقتصادية 2017"/>
    </sheetNames>
    <sheetDataSet>
      <sheetData sheetId="0">
        <row r="9">
          <cell r="B9">
            <v>603223</v>
          </cell>
        </row>
        <row r="10">
          <cell r="B10">
            <v>44323775.7015801</v>
          </cell>
        </row>
        <row r="11">
          <cell r="B11">
            <v>61407182.219378285</v>
          </cell>
        </row>
        <row r="12">
          <cell r="B12">
            <v>170410396.28630155</v>
          </cell>
        </row>
        <row r="13">
          <cell r="B13">
            <v>109003214.06692342</v>
          </cell>
        </row>
      </sheetData>
      <sheetData sheetId="1" refreshError="1"/>
      <sheetData sheetId="2" refreshError="1"/>
      <sheetData sheetId="3">
        <row r="9">
          <cell r="B9">
            <v>584105</v>
          </cell>
        </row>
      </sheetData>
      <sheetData sheetId="4" refreshError="1"/>
      <sheetData sheetId="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agheshmi/AppData/Local/Microsoft/Windows/INetCache/Content.Outlook/BTQ0DNOT/&#1575;&#1604;&#1603;&#1578;&#1575;&#1576;%20&#1575;&#1604;&#1575;&#1581;&#1589;&#1575;&#1574;&#1610;-%20&#1575;&#1604;&#1578;&#1580;&#1575;&#1585;&#1577;%20&#1575;&#1604;&#1583;&#1575;&#1582;&#1604;&#1610;&#1577;%20(002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hair Hatem Al Izzi" refreshedDate="43916.567139583334" createdVersion="6" refreshedVersion="6" minRefreshableVersion="3" recordCount="5">
  <cacheSource type="worksheet">
    <worksheetSource ref="A8:C13" sheet="التجارة الداخلية 2018" r:id="rId2"/>
  </cacheSource>
  <cacheFields count="3">
    <cacheField name="البيان" numFmtId="49">
      <sharedItems count="5">
        <s v="عدد المشتغلين "/>
        <s v="تعويضات المشتغلين "/>
        <s v="الاستهلاك الوسيط "/>
        <s v="الانتــاج"/>
        <s v="القيمة المضافة "/>
      </sharedItems>
    </cacheField>
    <cacheField name="2018" numFmtId="37">
      <sharedItems containsSemiMixedTypes="0" containsString="0" containsNumber="1" minValue="603223" maxValue="170410396.28630155"/>
    </cacheField>
    <cacheField name="Item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n v="603223"/>
    <s v="Number of Workers"/>
  </r>
  <r>
    <x v="1"/>
    <n v="44323775.7015801"/>
    <s v="Compensation of  Workers"/>
  </r>
  <r>
    <x v="2"/>
    <n v="61407182.219378285"/>
    <s v="Intermediate Consumption"/>
  </r>
  <r>
    <x v="3"/>
    <n v="170410396.28630155"/>
    <s v="Output"/>
  </r>
  <r>
    <x v="4"/>
    <n v="109003214.06692342"/>
    <s v="Value Added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2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>
  <location ref="A1:D3" firstHeaderRow="1" firstDataRow="2" firstDataCol="1"/>
  <pivotFields count="3">
    <pivotField axis="axisCol" showAll="0">
      <items count="6">
        <item x="2"/>
        <item x="3"/>
        <item x="4"/>
        <item h="1" x="1"/>
        <item h="1" x="0"/>
        <item t="default"/>
      </items>
    </pivotField>
    <pivotField dataField="1" numFmtId="37" showAll="0" defaultSubtotal="0"/>
    <pivotField showAll="0"/>
  </pivotFields>
  <rowItems count="1">
    <i/>
  </rowItems>
  <colFields count="1">
    <field x="0"/>
  </colFields>
  <colItems count="3">
    <i>
      <x/>
    </i>
    <i>
      <x v="1"/>
    </i>
    <i>
      <x v="2"/>
    </i>
  </colItems>
  <dataFields count="1">
    <dataField name="Sum of 2018" fld="1" baseField="0" baseItem="0" numFmtId="169"/>
  </dataFields>
  <formats count="5"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chartFormats count="12">
    <chartFormat chart="0" format="6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7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7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7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7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7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7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76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7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78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7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80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rightToLeft="1" zoomScale="90" zoomScaleNormal="90" workbookViewId="0">
      <selection activeCell="A7" sqref="A7"/>
    </sheetView>
  </sheetViews>
  <sheetFormatPr defaultRowHeight="14.5"/>
  <cols>
    <col min="1" max="1" width="38.7265625" style="153" customWidth="1"/>
    <col min="2" max="2" width="21.7265625" style="153" customWidth="1"/>
    <col min="3" max="3" width="38.7265625" style="153" customWidth="1"/>
    <col min="6" max="6" width="19.08984375" customWidth="1"/>
  </cols>
  <sheetData>
    <row r="1" spans="1:6" s="154" customFormat="1" ht="14">
      <c r="A1" s="153"/>
      <c r="B1" s="153"/>
      <c r="C1" s="153"/>
    </row>
    <row r="2" spans="1:6" s="154" customFormat="1" ht="14">
      <c r="A2" s="153"/>
      <c r="B2" s="153"/>
      <c r="C2" s="153"/>
    </row>
    <row r="3" spans="1:6" s="154" customFormat="1" ht="27" customHeight="1">
      <c r="A3" s="153"/>
      <c r="B3" s="153"/>
      <c r="C3" s="153"/>
    </row>
    <row r="4" spans="1:6" s="155" customFormat="1" ht="21.75" customHeight="1">
      <c r="A4" s="198" t="s">
        <v>117</v>
      </c>
      <c r="B4" s="198"/>
      <c r="C4" s="198"/>
    </row>
    <row r="5" spans="1:6" s="156" customFormat="1" ht="27" customHeight="1">
      <c r="A5" s="199" t="s">
        <v>118</v>
      </c>
      <c r="B5" s="199"/>
      <c r="C5" s="199"/>
    </row>
    <row r="6" spans="1:6" s="157" customFormat="1" ht="30" customHeight="1">
      <c r="A6" s="200"/>
      <c r="B6" s="200"/>
      <c r="C6" s="200"/>
    </row>
    <row r="7" spans="1:6" s="154" customFormat="1" ht="14">
      <c r="A7" s="158"/>
      <c r="B7" s="159"/>
      <c r="C7" s="159" t="s">
        <v>119</v>
      </c>
    </row>
    <row r="8" spans="1:6" s="162" customFormat="1" ht="40" customHeight="1">
      <c r="A8" s="160" t="s">
        <v>38</v>
      </c>
      <c r="B8" s="161">
        <v>2018</v>
      </c>
      <c r="C8" s="160" t="s">
        <v>120</v>
      </c>
    </row>
    <row r="9" spans="1:6" s="154" customFormat="1" ht="30" customHeight="1">
      <c r="A9" s="163" t="s">
        <v>121</v>
      </c>
      <c r="B9" s="164">
        <v>603223</v>
      </c>
      <c r="C9" s="165" t="s">
        <v>122</v>
      </c>
      <c r="F9" s="166"/>
    </row>
    <row r="10" spans="1:6" s="154" customFormat="1" ht="30" customHeight="1">
      <c r="A10" s="167" t="s">
        <v>123</v>
      </c>
      <c r="B10" s="168">
        <v>44323775.7015801</v>
      </c>
      <c r="C10" s="165" t="s">
        <v>124</v>
      </c>
      <c r="F10" s="166"/>
    </row>
    <row r="11" spans="1:6" s="154" customFormat="1" ht="30" customHeight="1">
      <c r="A11" s="163" t="s">
        <v>125</v>
      </c>
      <c r="B11" s="169">
        <v>61407182.219378285</v>
      </c>
      <c r="C11" s="165" t="s">
        <v>126</v>
      </c>
      <c r="F11" s="170"/>
    </row>
    <row r="12" spans="1:6" s="154" customFormat="1" ht="30" customHeight="1">
      <c r="A12" s="163" t="s">
        <v>127</v>
      </c>
      <c r="B12" s="168">
        <v>170410396.28630155</v>
      </c>
      <c r="C12" s="165" t="s">
        <v>128</v>
      </c>
      <c r="F12" s="170"/>
    </row>
    <row r="13" spans="1:6" s="154" customFormat="1" ht="30" customHeight="1">
      <c r="A13" s="171" t="s">
        <v>129</v>
      </c>
      <c r="B13" s="172">
        <v>109003214.06692342</v>
      </c>
      <c r="C13" s="173" t="s">
        <v>130</v>
      </c>
      <c r="F13" s="170"/>
    </row>
    <row r="14" spans="1:6" s="154" customFormat="1" ht="14">
      <c r="A14" s="174" t="s">
        <v>131</v>
      </c>
      <c r="B14" s="175"/>
      <c r="C14" s="175" t="s">
        <v>132</v>
      </c>
      <c r="F14" s="170"/>
    </row>
    <row r="15" spans="1:6" s="179" customFormat="1" ht="14">
      <c r="A15" s="176" t="s">
        <v>133</v>
      </c>
      <c r="B15" s="177"/>
      <c r="C15" s="178" t="s">
        <v>134</v>
      </c>
    </row>
    <row r="17" spans="2:2">
      <c r="B17" s="180"/>
    </row>
  </sheetData>
  <mergeCells count="3">
    <mergeCell ref="A4:C4"/>
    <mergeCell ref="A5:C5"/>
    <mergeCell ref="A6:C6"/>
  </mergeCells>
  <pageMargins left="0.7" right="0.7" top="0.75" bottom="0.75" header="0.3" footer="0.3"/>
  <pageSetup scale="91" orientation="portrait" verticalDpi="0" r:id="rId1"/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showGridLines="0" rightToLeft="1" topLeftCell="A5" zoomScale="90" zoomScaleNormal="90" workbookViewId="0">
      <selection activeCell="H33" sqref="H33"/>
    </sheetView>
  </sheetViews>
  <sheetFormatPr defaultRowHeight="14.5"/>
  <cols>
    <col min="1" max="1" width="11.08984375" bestFit="1" customWidth="1"/>
    <col min="2" max="2" width="15.26953125" bestFit="1" customWidth="1"/>
    <col min="3" max="4" width="12" customWidth="1"/>
    <col min="5" max="5" width="11.81640625" bestFit="1" customWidth="1"/>
    <col min="6" max="6" width="11.453125" bestFit="1" customWidth="1"/>
    <col min="7" max="7" width="11.81640625" bestFit="1" customWidth="1"/>
  </cols>
  <sheetData>
    <row r="1" spans="1:4" hidden="1">
      <c r="B1" t="s">
        <v>135</v>
      </c>
    </row>
    <row r="2" spans="1:4" hidden="1">
      <c r="B2" t="s">
        <v>125</v>
      </c>
      <c r="C2" t="s">
        <v>127</v>
      </c>
      <c r="D2" t="s">
        <v>129</v>
      </c>
    </row>
    <row r="3" spans="1:4" hidden="1">
      <c r="A3" t="s">
        <v>136</v>
      </c>
      <c r="B3" s="181">
        <v>61407182.219378285</v>
      </c>
      <c r="C3" s="181">
        <v>170410396.28630155</v>
      </c>
      <c r="D3" s="181">
        <v>109003214.06692342</v>
      </c>
    </row>
  </sheetData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rightToLeft="1" topLeftCell="A6" zoomScale="80" zoomScaleNormal="80" workbookViewId="0">
      <selection activeCell="B23" sqref="B23"/>
    </sheetView>
  </sheetViews>
  <sheetFormatPr defaultRowHeight="14.5"/>
  <cols>
    <col min="1" max="1" width="48.08984375" customWidth="1"/>
    <col min="2" max="2" width="22.54296875" customWidth="1"/>
    <col min="3" max="3" width="48.26953125" customWidth="1"/>
  </cols>
  <sheetData>
    <row r="1" spans="1:7" ht="63.75" customHeight="1"/>
    <row r="2" spans="1:7">
      <c r="A2" s="21"/>
      <c r="B2" s="21"/>
      <c r="C2" s="21"/>
    </row>
    <row r="3" spans="1:7">
      <c r="A3" s="201" t="s">
        <v>137</v>
      </c>
      <c r="B3" s="201"/>
      <c r="C3" s="201"/>
    </row>
    <row r="4" spans="1:7" ht="17.25" customHeight="1">
      <c r="A4" s="201" t="s">
        <v>138</v>
      </c>
      <c r="B4" s="201"/>
      <c r="C4" s="201"/>
    </row>
    <row r="5" spans="1:7" ht="28.5" customHeight="1">
      <c r="A5" s="200"/>
      <c r="B5" s="200"/>
      <c r="C5" s="200"/>
    </row>
    <row r="6" spans="1:7" ht="17.25" customHeight="1">
      <c r="A6" s="158"/>
      <c r="C6" t="s">
        <v>139</v>
      </c>
    </row>
    <row r="7" spans="1:7" ht="43.5" customHeight="1">
      <c r="A7" s="182" t="s">
        <v>38</v>
      </c>
      <c r="B7" s="183">
        <v>2018</v>
      </c>
      <c r="C7" s="160" t="s">
        <v>120</v>
      </c>
    </row>
    <row r="8" spans="1:7" ht="28.5" customHeight="1">
      <c r="A8" s="184" t="s">
        <v>140</v>
      </c>
      <c r="B8" s="185">
        <f>'[8]التجارة الداخلية 2018'!B11/'[8]التجارة الداخلية 2018'!B12</f>
        <v>0.36034880240645567</v>
      </c>
      <c r="C8" s="186" t="s">
        <v>141</v>
      </c>
    </row>
    <row r="9" spans="1:7" ht="28.5" customHeight="1">
      <c r="A9" s="187" t="s">
        <v>142</v>
      </c>
      <c r="B9" s="188">
        <f>'[8]التجارة الداخلية 2018'!B10/'[8]التجارة الداخلية 2018'!B13</f>
        <v>0.40662815386679468</v>
      </c>
      <c r="C9" s="189" t="s">
        <v>143</v>
      </c>
    </row>
    <row r="10" spans="1:7" ht="28.5" customHeight="1">
      <c r="A10" s="187" t="s">
        <v>144</v>
      </c>
      <c r="B10" s="190">
        <f>('[8]التجارة الداخلية 2018'!B12/'[8]التجارة الداخلية 2018'!B9)*1000</f>
        <v>282499.83221180487</v>
      </c>
      <c r="C10" s="191" t="s">
        <v>145</v>
      </c>
    </row>
    <row r="11" spans="1:7" ht="28.5" customHeight="1">
      <c r="A11" s="187" t="s">
        <v>146</v>
      </c>
      <c r="B11" s="190">
        <f>('[8]التجارة الداخلية 2018'!B11/'[8]التجارة الداخلية 2018'!B9)*1000</f>
        <v>101798.47621754854</v>
      </c>
      <c r="C11" s="191" t="s">
        <v>147</v>
      </c>
    </row>
    <row r="12" spans="1:7" ht="28.5" customHeight="1">
      <c r="A12" s="187" t="s">
        <v>148</v>
      </c>
      <c r="B12" s="190">
        <f>('[8]التجارة الداخلية 2018'!B13/'[8]التجارة الداخلية 2018'!B9)*1000</f>
        <v>180701.35599425656</v>
      </c>
      <c r="C12" s="191" t="s">
        <v>149</v>
      </c>
    </row>
    <row r="13" spans="1:7" ht="28.5" customHeight="1">
      <c r="A13" s="192" t="s">
        <v>150</v>
      </c>
      <c r="B13" s="193">
        <f>('[8]التجارة الداخلية 2018'!B10/'[8]التجارة الداخلية 2018'!B9)*1000</f>
        <v>73478.258789171014</v>
      </c>
      <c r="C13" s="194" t="s">
        <v>151</v>
      </c>
    </row>
    <row r="14" spans="1:7" ht="24" customHeight="1">
      <c r="A14" s="202" t="s">
        <v>152</v>
      </c>
      <c r="B14" s="202"/>
      <c r="C14" s="195" t="s">
        <v>153</v>
      </c>
      <c r="D14" s="195"/>
      <c r="E14" s="195"/>
      <c r="F14" s="195"/>
      <c r="G14" s="195"/>
    </row>
    <row r="16" spans="1:7">
      <c r="B16" s="196"/>
    </row>
    <row r="17" spans="1:2">
      <c r="A17" s="197"/>
      <c r="B17" s="196"/>
    </row>
  </sheetData>
  <mergeCells count="4">
    <mergeCell ref="A3:C3"/>
    <mergeCell ref="A4:C4"/>
    <mergeCell ref="A5:C5"/>
    <mergeCell ref="A14:B14"/>
  </mergeCells>
  <pageMargins left="0.7" right="0.7" top="0.75" bottom="0.75" header="0.3" footer="0.3"/>
  <pageSetup scale="76" orientation="portrait" verticalDpi="0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showGridLines="0" rightToLeft="1" topLeftCell="A2" zoomScale="70" zoomScaleNormal="70" workbookViewId="0">
      <selection activeCell="A18" sqref="A18"/>
    </sheetView>
  </sheetViews>
  <sheetFormatPr defaultRowHeight="14.5"/>
  <cols>
    <col min="1" max="1" width="23.1796875" customWidth="1"/>
    <col min="2" max="3" width="8.7265625" customWidth="1"/>
    <col min="4" max="4" width="10.81640625" customWidth="1"/>
    <col min="5" max="6" width="8.7265625" customWidth="1"/>
    <col min="7" max="7" width="10.26953125" customWidth="1"/>
    <col min="8" max="9" width="8.7265625" customWidth="1"/>
    <col min="10" max="10" width="10.1796875" customWidth="1"/>
    <col min="11" max="12" width="8.7265625" customWidth="1"/>
    <col min="13" max="13" width="10.81640625" customWidth="1"/>
    <col min="14" max="15" width="8.7265625" customWidth="1"/>
    <col min="16" max="16" width="11.26953125" customWidth="1"/>
    <col min="17" max="17" width="12.453125" customWidth="1"/>
    <col min="18" max="18" width="8.7265625" customWidth="1"/>
    <col min="19" max="19" width="11.1796875" customWidth="1"/>
  </cols>
  <sheetData>
    <row r="1" spans="1:19" ht="117.75" customHeight="1"/>
    <row r="2" spans="1:19" ht="27" customHeight="1">
      <c r="A2" s="207" t="s">
        <v>31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</row>
    <row r="3" spans="1:19" s="21" customFormat="1" ht="16.5" customHeight="1">
      <c r="A3" s="208" t="s">
        <v>32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</row>
    <row r="4" spans="1:19" ht="21" customHeight="1">
      <c r="A4" s="209" t="s">
        <v>115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</row>
    <row r="5" spans="1:19" ht="22.5" customHeight="1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  <c r="P5" s="32"/>
      <c r="Q5" s="32"/>
      <c r="R5" s="32"/>
      <c r="S5" s="32"/>
    </row>
    <row r="6" spans="1:19" ht="30" customHeight="1">
      <c r="A6" s="210" t="s">
        <v>116</v>
      </c>
      <c r="B6" s="212" t="s">
        <v>1</v>
      </c>
      <c r="C6" s="212"/>
      <c r="D6" s="212"/>
      <c r="E6" s="212" t="s">
        <v>2</v>
      </c>
      <c r="F6" s="212"/>
      <c r="G6" s="212"/>
      <c r="H6" s="212" t="s">
        <v>3</v>
      </c>
      <c r="I6" s="212"/>
      <c r="J6" s="212"/>
      <c r="K6" s="212" t="s">
        <v>4</v>
      </c>
      <c r="L6" s="212"/>
      <c r="M6" s="212"/>
      <c r="N6" s="212" t="s">
        <v>5</v>
      </c>
      <c r="O6" s="212"/>
      <c r="P6" s="212"/>
      <c r="Q6" s="212" t="s">
        <v>34</v>
      </c>
      <c r="R6" s="212"/>
      <c r="S6" s="212"/>
    </row>
    <row r="7" spans="1:19" ht="30" customHeight="1">
      <c r="A7" s="211"/>
      <c r="B7" s="152" t="s">
        <v>6</v>
      </c>
      <c r="C7" s="152" t="s">
        <v>7</v>
      </c>
      <c r="D7" s="152" t="s">
        <v>8</v>
      </c>
      <c r="E7" s="152" t="s">
        <v>6</v>
      </c>
      <c r="F7" s="152" t="s">
        <v>7</v>
      </c>
      <c r="G7" s="152" t="s">
        <v>8</v>
      </c>
      <c r="H7" s="152" t="s">
        <v>6</v>
      </c>
      <c r="I7" s="152" t="s">
        <v>7</v>
      </c>
      <c r="J7" s="152" t="s">
        <v>8</v>
      </c>
      <c r="K7" s="152" t="s">
        <v>6</v>
      </c>
      <c r="L7" s="152" t="s">
        <v>7</v>
      </c>
      <c r="M7" s="152" t="s">
        <v>8</v>
      </c>
      <c r="N7" s="152" t="s">
        <v>6</v>
      </c>
      <c r="O7" s="152" t="s">
        <v>7</v>
      </c>
      <c r="P7" s="152" t="s">
        <v>8</v>
      </c>
      <c r="Q7" s="152" t="s">
        <v>6</v>
      </c>
      <c r="R7" s="152" t="s">
        <v>7</v>
      </c>
      <c r="S7" s="152" t="s">
        <v>8</v>
      </c>
    </row>
    <row r="8" spans="1:19" ht="36.75" customHeight="1">
      <c r="A8" s="33">
        <v>2016</v>
      </c>
      <c r="B8" s="34">
        <v>14428</v>
      </c>
      <c r="C8" s="34">
        <v>96906</v>
      </c>
      <c r="D8" s="34">
        <v>2925</v>
      </c>
      <c r="E8" s="34">
        <v>5922</v>
      </c>
      <c r="F8" s="34">
        <v>26509</v>
      </c>
      <c r="G8" s="34">
        <v>791</v>
      </c>
      <c r="H8" s="34">
        <v>205</v>
      </c>
      <c r="I8" s="34">
        <v>2845</v>
      </c>
      <c r="J8" s="34">
        <v>48</v>
      </c>
      <c r="K8" s="34">
        <v>211</v>
      </c>
      <c r="L8" s="34">
        <v>2231</v>
      </c>
      <c r="M8" s="34">
        <v>68</v>
      </c>
      <c r="N8" s="34">
        <v>380</v>
      </c>
      <c r="O8" s="34">
        <v>353</v>
      </c>
      <c r="P8" s="35">
        <v>20</v>
      </c>
      <c r="Q8" s="34">
        <f>B8+E8+H8+K8+N8</f>
        <v>21146</v>
      </c>
      <c r="R8" s="34">
        <f>C8+F8+I8+L8+O8</f>
        <v>128844</v>
      </c>
      <c r="S8" s="34">
        <f>D8+G8+J8+M8+P8</f>
        <v>3852</v>
      </c>
    </row>
    <row r="9" spans="1:19" ht="36" customHeight="1">
      <c r="A9" s="33">
        <v>2017</v>
      </c>
      <c r="B9" s="34">
        <v>12600</v>
      </c>
      <c r="C9" s="34">
        <v>99889</v>
      </c>
      <c r="D9" s="34">
        <v>2776</v>
      </c>
      <c r="E9" s="34">
        <v>5532</v>
      </c>
      <c r="F9" s="34">
        <v>27645</v>
      </c>
      <c r="G9" s="34">
        <v>871</v>
      </c>
      <c r="H9" s="34">
        <v>226</v>
      </c>
      <c r="I9" s="34">
        <v>2946</v>
      </c>
      <c r="J9" s="34">
        <v>57</v>
      </c>
      <c r="K9" s="34">
        <v>170</v>
      </c>
      <c r="L9" s="34">
        <v>2249</v>
      </c>
      <c r="M9" s="34">
        <v>70</v>
      </c>
      <c r="N9" s="34">
        <v>369</v>
      </c>
      <c r="O9" s="34">
        <v>411</v>
      </c>
      <c r="P9" s="35">
        <v>113</v>
      </c>
      <c r="Q9" s="34">
        <v>18897</v>
      </c>
      <c r="R9" s="34">
        <v>133140</v>
      </c>
      <c r="S9" s="34">
        <v>3887</v>
      </c>
    </row>
    <row r="10" spans="1:19" ht="34.5" customHeight="1">
      <c r="A10" s="33">
        <v>2018</v>
      </c>
      <c r="B10" s="34">
        <v>12803</v>
      </c>
      <c r="C10" s="34">
        <v>98347</v>
      </c>
      <c r="D10" s="34">
        <v>3348</v>
      </c>
      <c r="E10" s="34">
        <v>6484</v>
      </c>
      <c r="F10" s="34">
        <v>28861</v>
      </c>
      <c r="G10" s="34">
        <v>1073</v>
      </c>
      <c r="H10" s="34">
        <v>248</v>
      </c>
      <c r="I10" s="34">
        <v>2957</v>
      </c>
      <c r="J10" s="34">
        <v>60</v>
      </c>
      <c r="K10" s="34">
        <v>231</v>
      </c>
      <c r="L10" s="34">
        <v>2172</v>
      </c>
      <c r="M10" s="34">
        <v>81</v>
      </c>
      <c r="N10" s="34">
        <v>363</v>
      </c>
      <c r="O10" s="34">
        <v>521</v>
      </c>
      <c r="P10" s="35">
        <v>94</v>
      </c>
      <c r="Q10" s="34">
        <v>20129</v>
      </c>
      <c r="R10" s="34">
        <v>132858</v>
      </c>
      <c r="S10" s="34">
        <v>4656</v>
      </c>
    </row>
    <row r="11" spans="1:19" ht="11.25" customHeight="1">
      <c r="A11" s="203" t="s">
        <v>29</v>
      </c>
      <c r="B11" s="203"/>
      <c r="C11" s="203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37"/>
      <c r="P11" s="37"/>
      <c r="Q11" s="204" t="s">
        <v>9</v>
      </c>
      <c r="R11" s="204"/>
      <c r="S11" s="204"/>
    </row>
    <row r="12" spans="1:19" ht="12.75" customHeight="1">
      <c r="A12" s="205" t="s">
        <v>30</v>
      </c>
      <c r="B12" s="205"/>
      <c r="C12" s="205"/>
      <c r="D12" s="37"/>
      <c r="E12" s="37"/>
      <c r="F12" s="37"/>
      <c r="G12" s="37"/>
      <c r="H12" s="37"/>
      <c r="I12" s="37"/>
      <c r="J12" s="37"/>
      <c r="K12" s="37"/>
      <c r="L12" s="206" t="s">
        <v>33</v>
      </c>
      <c r="M12" s="206"/>
      <c r="N12" s="206"/>
      <c r="O12" s="206"/>
      <c r="P12" s="206"/>
      <c r="Q12" s="206"/>
      <c r="R12" s="206"/>
      <c r="S12" s="206"/>
    </row>
    <row r="13" spans="1:19" ht="18.5">
      <c r="A13" s="22"/>
      <c r="P13" s="1"/>
      <c r="S13" s="1"/>
    </row>
    <row r="14" spans="1:19" ht="18.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S14" s="1"/>
    </row>
    <row r="16" spans="1:19">
      <c r="G16" s="28"/>
      <c r="H16" s="26"/>
    </row>
    <row r="19" spans="5:11">
      <c r="H19" s="28"/>
      <c r="J19" s="27"/>
      <c r="K19" s="26"/>
    </row>
    <row r="20" spans="5:11">
      <c r="F20" s="28"/>
      <c r="K20" s="28"/>
    </row>
    <row r="21" spans="5:11">
      <c r="J21" s="29"/>
    </row>
    <row r="24" spans="5:11">
      <c r="E24" s="28"/>
    </row>
    <row r="25" spans="5:11">
      <c r="H25" s="28"/>
    </row>
  </sheetData>
  <mergeCells count="14">
    <mergeCell ref="A11:C11"/>
    <mergeCell ref="Q11:S11"/>
    <mergeCell ref="A12:C12"/>
    <mergeCell ref="L12:S12"/>
    <mergeCell ref="A2:S2"/>
    <mergeCell ref="A3:S3"/>
    <mergeCell ref="A4:S4"/>
    <mergeCell ref="A6:A7"/>
    <mergeCell ref="B6:D6"/>
    <mergeCell ref="E6:G6"/>
    <mergeCell ref="H6:J6"/>
    <mergeCell ref="K6:M6"/>
    <mergeCell ref="N6:P6"/>
    <mergeCell ref="Q6:S6"/>
  </mergeCells>
  <printOptions horizontalCentered="1" verticalCentered="1"/>
  <pageMargins left="0.25" right="0.25" top="0.75" bottom="0.75" header="0.3" footer="0.3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H43"/>
  <sheetViews>
    <sheetView showGridLines="0" rightToLeft="1" zoomScale="86" zoomScaleNormal="86" workbookViewId="0">
      <selection activeCell="C9" sqref="C9"/>
    </sheetView>
  </sheetViews>
  <sheetFormatPr defaultColWidth="9.1796875" defaultRowHeight="20.149999999999999" customHeight="1"/>
  <cols>
    <col min="1" max="1" width="30.7265625" style="38" customWidth="1"/>
    <col min="2" max="2" width="25.7265625" style="38" customWidth="1"/>
    <col min="3" max="3" width="30.7265625" style="39" customWidth="1"/>
    <col min="4" max="4" width="14.453125" style="40" customWidth="1"/>
    <col min="5" max="5" width="14.7265625" style="38" customWidth="1"/>
    <col min="6" max="6" width="2.453125" style="38" customWidth="1"/>
    <col min="7" max="7" width="12" style="38" bestFit="1" customWidth="1"/>
    <col min="8" max="8" width="13.453125" style="38" bestFit="1" customWidth="1"/>
    <col min="9" max="16384" width="9.1796875" style="38"/>
  </cols>
  <sheetData>
    <row r="3" spans="1:8" ht="31.5" customHeight="1"/>
    <row r="4" spans="1:8" s="42" customFormat="1" ht="15" customHeight="1">
      <c r="A4" s="213" t="s">
        <v>35</v>
      </c>
      <c r="B4" s="213"/>
      <c r="C4" s="213"/>
      <c r="D4" s="41"/>
    </row>
    <row r="5" spans="1:8" s="42" customFormat="1" ht="15" customHeight="1">
      <c r="A5" s="214" t="s">
        <v>36</v>
      </c>
      <c r="B5" s="214"/>
      <c r="C5" s="214"/>
      <c r="D5" s="41"/>
    </row>
    <row r="6" spans="1:8" s="42" customFormat="1" ht="15" customHeight="1">
      <c r="A6" s="215">
        <v>2018</v>
      </c>
      <c r="B6" s="215"/>
      <c r="C6" s="215"/>
      <c r="D6" s="43"/>
      <c r="E6" s="43"/>
    </row>
    <row r="7" spans="1:8" s="42" customFormat="1" ht="22" customHeight="1">
      <c r="A7" s="44"/>
      <c r="B7" s="44"/>
      <c r="C7" s="45"/>
      <c r="D7" s="41"/>
    </row>
    <row r="8" spans="1:8" s="48" customFormat="1" ht="16.5" customHeight="1">
      <c r="A8" s="216" t="s">
        <v>37</v>
      </c>
      <c r="B8" s="216"/>
      <c r="C8" s="216"/>
      <c r="D8" s="46"/>
      <c r="E8" s="47"/>
    </row>
    <row r="9" spans="1:8" s="52" customFormat="1" ht="35.15" customHeight="1">
      <c r="A9" s="49" t="s">
        <v>38</v>
      </c>
      <c r="B9" s="143" t="s">
        <v>112</v>
      </c>
      <c r="C9" s="50" t="s">
        <v>0</v>
      </c>
      <c r="D9" s="51"/>
    </row>
    <row r="10" spans="1:8" s="57" customFormat="1" ht="27" customHeight="1">
      <c r="A10" s="53" t="s">
        <v>39</v>
      </c>
      <c r="B10" s="54"/>
      <c r="C10" s="55" t="s">
        <v>40</v>
      </c>
      <c r="D10" s="56"/>
    </row>
    <row r="11" spans="1:8" s="63" customFormat="1" ht="27" customHeight="1">
      <c r="A11" s="58" t="s">
        <v>41</v>
      </c>
      <c r="B11" s="59">
        <v>470502.61731924</v>
      </c>
      <c r="C11" s="60" t="s">
        <v>42</v>
      </c>
      <c r="D11" s="61"/>
      <c r="E11" s="62"/>
      <c r="G11" s="64"/>
    </row>
    <row r="12" spans="1:8" s="63" customFormat="1" ht="27" customHeight="1">
      <c r="A12" s="65" t="s">
        <v>43</v>
      </c>
      <c r="B12" s="66">
        <v>109727.93300466001</v>
      </c>
      <c r="C12" s="67" t="s">
        <v>44</v>
      </c>
      <c r="D12" s="61"/>
      <c r="E12" s="62"/>
      <c r="G12" s="64"/>
      <c r="H12" s="68"/>
    </row>
    <row r="13" spans="1:8" s="63" customFormat="1" ht="27" customHeight="1">
      <c r="A13" s="58" t="s">
        <v>45</v>
      </c>
      <c r="B13" s="59">
        <v>176746.66127437999</v>
      </c>
      <c r="C13" s="60" t="s">
        <v>46</v>
      </c>
      <c r="D13" s="61"/>
      <c r="E13" s="69"/>
      <c r="F13" s="70"/>
      <c r="G13" s="64"/>
      <c r="H13" s="68"/>
    </row>
    <row r="14" spans="1:8" s="57" customFormat="1" ht="27" customHeight="1">
      <c r="A14" s="65" t="s">
        <v>47</v>
      </c>
      <c r="B14" s="66"/>
      <c r="C14" s="67" t="s">
        <v>48</v>
      </c>
      <c r="D14" s="56"/>
      <c r="F14" s="71"/>
      <c r="G14" s="72"/>
      <c r="H14" s="73"/>
    </row>
    <row r="15" spans="1:8" s="63" customFormat="1" ht="27" customHeight="1">
      <c r="A15" s="58" t="s">
        <v>41</v>
      </c>
      <c r="B15" s="59">
        <v>290768.43430819002</v>
      </c>
      <c r="C15" s="60" t="s">
        <v>42</v>
      </c>
      <c r="D15" s="61"/>
      <c r="E15" s="69"/>
      <c r="F15" s="70"/>
      <c r="G15" s="64"/>
      <c r="H15" s="68"/>
    </row>
    <row r="16" spans="1:8" s="63" customFormat="1" ht="27" customHeight="1">
      <c r="A16" s="65" t="s">
        <v>43</v>
      </c>
      <c r="B16" s="66">
        <v>15437.500213539999</v>
      </c>
      <c r="C16" s="67" t="s">
        <v>44</v>
      </c>
      <c r="D16" s="61"/>
      <c r="E16" s="69"/>
      <c r="G16" s="64"/>
      <c r="H16" s="68"/>
    </row>
    <row r="17" spans="1:8" s="63" customFormat="1" ht="27" customHeight="1">
      <c r="A17" s="58" t="s">
        <v>45</v>
      </c>
      <c r="B17" s="59">
        <v>225572.45679595001</v>
      </c>
      <c r="C17" s="60" t="s">
        <v>46</v>
      </c>
      <c r="D17" s="61"/>
      <c r="E17" s="69"/>
      <c r="G17" s="64"/>
      <c r="H17" s="68"/>
    </row>
    <row r="18" spans="1:8" s="57" customFormat="1" ht="27" customHeight="1">
      <c r="A18" s="65" t="s">
        <v>49</v>
      </c>
      <c r="B18" s="66"/>
      <c r="C18" s="67" t="s">
        <v>50</v>
      </c>
      <c r="D18" s="56"/>
      <c r="G18" s="72"/>
      <c r="H18" s="73"/>
    </row>
    <row r="19" spans="1:8" s="63" customFormat="1" ht="27" customHeight="1">
      <c r="A19" s="58" t="s">
        <v>41</v>
      </c>
      <c r="B19" s="59">
        <v>8618.7348039400003</v>
      </c>
      <c r="C19" s="60" t="s">
        <v>42</v>
      </c>
      <c r="D19" s="61"/>
      <c r="E19" s="69"/>
      <c r="G19" s="64"/>
      <c r="H19" s="68"/>
    </row>
    <row r="20" spans="1:8" s="63" customFormat="1" ht="27" customHeight="1">
      <c r="A20" s="74" t="s">
        <v>43</v>
      </c>
      <c r="B20" s="66">
        <v>1782.7066307799998</v>
      </c>
      <c r="C20" s="67" t="s">
        <v>44</v>
      </c>
      <c r="D20" s="61"/>
      <c r="E20" s="69"/>
      <c r="G20" s="64"/>
      <c r="H20" s="68"/>
    </row>
    <row r="21" spans="1:8" s="52" customFormat="1" ht="15" customHeight="1">
      <c r="A21" s="144" t="s">
        <v>113</v>
      </c>
      <c r="B21" s="145"/>
      <c r="C21" s="146" t="s">
        <v>114</v>
      </c>
      <c r="D21" s="147"/>
      <c r="H21" s="78"/>
    </row>
    <row r="22" spans="1:8" s="52" customFormat="1" ht="15" customHeight="1">
      <c r="A22" s="75" t="s">
        <v>51</v>
      </c>
      <c r="B22" s="148"/>
      <c r="C22" s="136" t="s">
        <v>52</v>
      </c>
      <c r="D22" s="76"/>
      <c r="E22" s="77"/>
    </row>
    <row r="23" spans="1:8" s="86" customFormat="1" ht="20.149999999999999" customHeight="1">
      <c r="A23" s="79" t="s">
        <v>53</v>
      </c>
      <c r="B23" s="79"/>
      <c r="C23" s="80" t="s">
        <v>54</v>
      </c>
      <c r="D23" s="81"/>
      <c r="E23" s="77" t="s">
        <v>55</v>
      </c>
    </row>
    <row r="24" spans="1:8" ht="20.149999999999999" customHeight="1">
      <c r="A24" s="82"/>
      <c r="B24" s="83"/>
      <c r="C24" s="84"/>
      <c r="D24" s="85"/>
      <c r="E24" s="86"/>
    </row>
    <row r="25" spans="1:8" ht="20.149999999999999" customHeight="1">
      <c r="B25" s="87"/>
      <c r="C25" s="38"/>
    </row>
    <row r="26" spans="1:8" ht="20.149999999999999" customHeight="1">
      <c r="A26" s="88"/>
      <c r="B26" s="89"/>
      <c r="C26" s="88"/>
    </row>
    <row r="27" spans="1:8" ht="20.149999999999999" customHeight="1">
      <c r="A27" s="88"/>
      <c r="B27" s="89"/>
      <c r="C27" s="88"/>
    </row>
    <row r="28" spans="1:8" ht="20.149999999999999" customHeight="1">
      <c r="A28" s="88"/>
      <c r="B28" s="88"/>
      <c r="C28" s="88"/>
    </row>
    <row r="29" spans="1:8" s="91" customFormat="1" ht="25.5" customHeight="1">
      <c r="A29" s="90"/>
      <c r="B29" s="38"/>
      <c r="C29" s="38"/>
      <c r="D29" s="40"/>
      <c r="E29" s="38"/>
    </row>
    <row r="30" spans="1:8" ht="20.149999999999999" customHeight="1">
      <c r="A30" s="91"/>
      <c r="B30" s="91"/>
      <c r="C30" s="91"/>
      <c r="E30" s="91"/>
    </row>
    <row r="31" spans="1:8" ht="20.149999999999999" customHeight="1">
      <c r="C31" s="38"/>
    </row>
    <row r="32" spans="1:8" ht="20.149999999999999" customHeight="1">
      <c r="C32" s="38"/>
    </row>
    <row r="33" spans="2:4" ht="20.149999999999999" customHeight="1">
      <c r="C33" s="38"/>
    </row>
    <row r="34" spans="2:4" ht="20.149999999999999" customHeight="1">
      <c r="C34" s="38"/>
    </row>
    <row r="35" spans="2:4" ht="20.149999999999999" customHeight="1">
      <c r="C35" s="38"/>
    </row>
    <row r="36" spans="2:4" ht="20.149999999999999" customHeight="1">
      <c r="C36" s="38"/>
    </row>
    <row r="37" spans="2:4" ht="20.149999999999999" customHeight="1">
      <c r="C37" s="38"/>
    </row>
    <row r="38" spans="2:4" ht="20.149999999999999" customHeight="1">
      <c r="C38" s="38"/>
    </row>
    <row r="39" spans="2:4" ht="20.149999999999999" customHeight="1">
      <c r="C39" s="38"/>
    </row>
    <row r="40" spans="2:4" ht="20.149999999999999" customHeight="1">
      <c r="C40" s="38"/>
      <c r="D40" s="38"/>
    </row>
    <row r="41" spans="2:4" ht="20.149999999999999" customHeight="1">
      <c r="C41" s="38"/>
      <c r="D41" s="38"/>
    </row>
    <row r="42" spans="2:4" ht="20.149999999999999" customHeight="1">
      <c r="C42" s="38"/>
      <c r="D42" s="38"/>
    </row>
    <row r="43" spans="2:4" ht="20.149999999999999" customHeight="1">
      <c r="B43" s="92"/>
      <c r="D43" s="38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34"/>
  <sheetViews>
    <sheetView showGridLines="0" rightToLeft="1" topLeftCell="A9" zoomScaleNormal="100" workbookViewId="0">
      <selection activeCell="G9" sqref="G9"/>
    </sheetView>
  </sheetViews>
  <sheetFormatPr defaultColWidth="9.1796875" defaultRowHeight="20.149999999999999" customHeight="1"/>
  <cols>
    <col min="1" max="1" width="25.7265625" style="117" customWidth="1"/>
    <col min="2" max="4" width="12.7265625" style="117" customWidth="1"/>
    <col min="5" max="5" width="25.7265625" style="117" customWidth="1"/>
    <col min="6" max="6" width="9.1796875" style="38" customWidth="1"/>
    <col min="7" max="7" width="16" style="117" bestFit="1" customWidth="1"/>
    <col min="8" max="8" width="8" style="117" bestFit="1" customWidth="1"/>
    <col min="9" max="9" width="13.81640625" style="118" bestFit="1" customWidth="1"/>
    <col min="10" max="11" width="13.453125" style="118" bestFit="1" customWidth="1"/>
    <col min="12" max="16384" width="9.1796875" style="117"/>
  </cols>
  <sheetData>
    <row r="1" spans="1:11" s="38" customFormat="1" ht="20.149999999999999" customHeight="1">
      <c r="G1" s="39"/>
      <c r="H1" s="40"/>
      <c r="I1" s="93"/>
      <c r="J1" s="93"/>
      <c r="K1" s="93"/>
    </row>
    <row r="2" spans="1:11" s="38" customFormat="1" ht="20.149999999999999" customHeight="1">
      <c r="G2" s="39"/>
      <c r="H2" s="40"/>
      <c r="I2" s="93"/>
      <c r="J2" s="93"/>
      <c r="K2" s="93"/>
    </row>
    <row r="3" spans="1:11" s="38" customFormat="1" ht="33.75" customHeight="1">
      <c r="A3" s="94"/>
      <c r="B3" s="94"/>
      <c r="C3" s="94"/>
      <c r="D3" s="94"/>
      <c r="E3" s="94"/>
      <c r="G3" s="39"/>
      <c r="H3" s="40"/>
      <c r="I3" s="93"/>
      <c r="J3" s="93"/>
      <c r="K3" s="93"/>
    </row>
    <row r="4" spans="1:11" s="95" customFormat="1" ht="15" customHeight="1">
      <c r="A4" s="217" t="s">
        <v>56</v>
      </c>
      <c r="B4" s="217"/>
      <c r="C4" s="217"/>
      <c r="D4" s="217"/>
      <c r="E4" s="217"/>
      <c r="G4" s="96"/>
      <c r="I4" s="97"/>
      <c r="J4" s="97"/>
      <c r="K4" s="97"/>
    </row>
    <row r="5" spans="1:11" s="95" customFormat="1" ht="15" customHeight="1">
      <c r="A5" s="213" t="s">
        <v>57</v>
      </c>
      <c r="B5" s="213"/>
      <c r="C5" s="213"/>
      <c r="D5" s="213"/>
      <c r="E5" s="213"/>
      <c r="G5" s="96"/>
      <c r="I5" s="97"/>
      <c r="J5" s="97"/>
      <c r="K5" s="97"/>
    </row>
    <row r="6" spans="1:11" s="95" customFormat="1" ht="15" customHeight="1">
      <c r="A6" s="215">
        <v>2018</v>
      </c>
      <c r="B6" s="215"/>
      <c r="C6" s="215"/>
      <c r="D6" s="215"/>
      <c r="E6" s="215"/>
      <c r="G6" s="96"/>
      <c r="I6" s="97"/>
      <c r="J6" s="97"/>
      <c r="K6" s="97"/>
    </row>
    <row r="7" spans="1:11" s="95" customFormat="1" ht="12" customHeight="1">
      <c r="A7" s="98"/>
      <c r="B7" s="99"/>
      <c r="C7" s="99"/>
      <c r="D7" s="99"/>
      <c r="E7" s="99"/>
      <c r="G7" s="96"/>
      <c r="I7" s="97"/>
      <c r="J7" s="97"/>
      <c r="K7" s="97"/>
    </row>
    <row r="8" spans="1:11" s="86" customFormat="1" ht="20.149999999999999" customHeight="1">
      <c r="A8" s="216" t="s">
        <v>37</v>
      </c>
      <c r="B8" s="216"/>
      <c r="C8" s="216"/>
      <c r="D8" s="216"/>
      <c r="E8" s="216"/>
      <c r="F8" s="95"/>
      <c r="G8" s="96"/>
    </row>
    <row r="9" spans="1:11" s="103" customFormat="1" ht="30" customHeight="1">
      <c r="A9" s="100" t="s">
        <v>38</v>
      </c>
      <c r="B9" s="101" t="s">
        <v>58</v>
      </c>
      <c r="C9" s="101" t="s">
        <v>59</v>
      </c>
      <c r="D9" s="101" t="s">
        <v>60</v>
      </c>
      <c r="E9" s="102" t="s">
        <v>0</v>
      </c>
      <c r="I9" s="97"/>
      <c r="J9" s="97"/>
      <c r="K9" s="97"/>
    </row>
    <row r="10" spans="1:11" s="63" customFormat="1" ht="23.25" customHeight="1">
      <c r="A10" s="104" t="s">
        <v>61</v>
      </c>
      <c r="B10" s="105">
        <v>8961.0413977600001</v>
      </c>
      <c r="C10" s="105">
        <v>1229.42956953</v>
      </c>
      <c r="D10" s="105">
        <v>1055.9062087900002</v>
      </c>
      <c r="E10" s="106" t="s">
        <v>62</v>
      </c>
      <c r="I10" s="97"/>
      <c r="J10" s="97"/>
      <c r="K10" s="97"/>
    </row>
    <row r="11" spans="1:11" s="63" customFormat="1" ht="20.25" customHeight="1">
      <c r="A11" s="107" t="s">
        <v>63</v>
      </c>
      <c r="B11" s="108">
        <v>18372.76473037</v>
      </c>
      <c r="C11" s="108">
        <v>1355.8218877100001</v>
      </c>
      <c r="D11" s="108">
        <v>5081.7734326099999</v>
      </c>
      <c r="E11" s="109" t="s">
        <v>64</v>
      </c>
      <c r="I11" s="97"/>
      <c r="J11" s="97"/>
      <c r="K11" s="97"/>
    </row>
    <row r="12" spans="1:11" s="63" customFormat="1" ht="27" customHeight="1">
      <c r="A12" s="104" t="s">
        <v>65</v>
      </c>
      <c r="B12" s="105">
        <v>972.95459683000001</v>
      </c>
      <c r="C12" s="105">
        <v>680.30614932000015</v>
      </c>
      <c r="D12" s="105">
        <v>78.250748300000012</v>
      </c>
      <c r="E12" s="110" t="s">
        <v>66</v>
      </c>
      <c r="I12" s="97"/>
      <c r="J12" s="97"/>
      <c r="K12" s="97"/>
    </row>
    <row r="13" spans="1:11" s="63" customFormat="1" ht="19.5" customHeight="1">
      <c r="A13" s="107" t="s">
        <v>67</v>
      </c>
      <c r="B13" s="108">
        <v>12431.382933640001</v>
      </c>
      <c r="C13" s="108">
        <v>6378.1316343299986</v>
      </c>
      <c r="D13" s="108">
        <v>2387.4048952899998</v>
      </c>
      <c r="E13" s="109" t="s">
        <v>68</v>
      </c>
      <c r="I13" s="97"/>
      <c r="J13" s="97"/>
      <c r="K13" s="97"/>
    </row>
    <row r="14" spans="1:11" s="63" customFormat="1" ht="21.75" customHeight="1">
      <c r="A14" s="104" t="s">
        <v>69</v>
      </c>
      <c r="B14" s="105">
        <v>11299.838325890001</v>
      </c>
      <c r="C14" s="105">
        <v>3951.8435563400003</v>
      </c>
      <c r="D14" s="105">
        <v>296.99316544999999</v>
      </c>
      <c r="E14" s="110" t="s">
        <v>70</v>
      </c>
      <c r="I14" s="97"/>
      <c r="J14" s="97"/>
      <c r="K14" s="97"/>
    </row>
    <row r="15" spans="1:11" s="63" customFormat="1" ht="30" customHeight="1">
      <c r="A15" s="107" t="s">
        <v>71</v>
      </c>
      <c r="B15" s="108">
        <v>26549.359988539996</v>
      </c>
      <c r="C15" s="108">
        <v>5098.78844321</v>
      </c>
      <c r="D15" s="108">
        <v>3253.4575659500001</v>
      </c>
      <c r="E15" s="109" t="s">
        <v>72</v>
      </c>
      <c r="I15" s="97"/>
      <c r="J15" s="97"/>
      <c r="K15" s="97"/>
    </row>
    <row r="16" spans="1:11" s="63" customFormat="1" ht="27.75" customHeight="1">
      <c r="A16" s="104" t="s">
        <v>73</v>
      </c>
      <c r="B16" s="105">
        <v>12730.109426450001</v>
      </c>
      <c r="C16" s="105">
        <v>3848.0877298700007</v>
      </c>
      <c r="D16" s="105">
        <v>2947.62618871</v>
      </c>
      <c r="E16" s="110" t="s">
        <v>74</v>
      </c>
      <c r="I16" s="97"/>
      <c r="J16" s="97"/>
      <c r="K16" s="97"/>
    </row>
    <row r="17" spans="1:11" s="63" customFormat="1" ht="30" customHeight="1">
      <c r="A17" s="107" t="s">
        <v>75</v>
      </c>
      <c r="B17" s="108">
        <v>3044.4899774999999</v>
      </c>
      <c r="C17" s="108">
        <v>25.437616640000002</v>
      </c>
      <c r="D17" s="108">
        <v>339.13362207000006</v>
      </c>
      <c r="E17" s="109" t="s">
        <v>76</v>
      </c>
      <c r="I17" s="97"/>
      <c r="J17" s="97"/>
      <c r="K17" s="97"/>
    </row>
    <row r="18" spans="1:11" s="63" customFormat="1" ht="30" customHeight="1">
      <c r="A18" s="104" t="s">
        <v>77</v>
      </c>
      <c r="B18" s="105">
        <v>3451.3034400799997</v>
      </c>
      <c r="C18" s="105">
        <v>60.303160079999998</v>
      </c>
      <c r="D18" s="105">
        <v>362.47419059999999</v>
      </c>
      <c r="E18" s="110" t="s">
        <v>78</v>
      </c>
      <c r="I18" s="97"/>
      <c r="J18" s="97"/>
      <c r="K18" s="97"/>
    </row>
    <row r="19" spans="1:11" s="63" customFormat="1" ht="26.25" customHeight="1">
      <c r="A19" s="107" t="s">
        <v>79</v>
      </c>
      <c r="B19" s="108">
        <v>4195.1453978199997</v>
      </c>
      <c r="C19" s="108">
        <v>2701.3689862300002</v>
      </c>
      <c r="D19" s="108">
        <v>553.07663382999999</v>
      </c>
      <c r="E19" s="109" t="s">
        <v>80</v>
      </c>
      <c r="I19" s="97"/>
      <c r="J19" s="97"/>
      <c r="K19" s="97"/>
    </row>
    <row r="20" spans="1:11" s="63" customFormat="1" ht="25.5" customHeight="1">
      <c r="A20" s="104" t="s">
        <v>81</v>
      </c>
      <c r="B20" s="105">
        <v>15754.86664905</v>
      </c>
      <c r="C20" s="105">
        <v>1316.47097003</v>
      </c>
      <c r="D20" s="105">
        <v>4951.0925752999992</v>
      </c>
      <c r="E20" s="110" t="s">
        <v>82</v>
      </c>
      <c r="I20" s="97"/>
      <c r="J20" s="97"/>
      <c r="K20" s="97"/>
    </row>
    <row r="21" spans="1:11" s="63" customFormat="1" ht="34.5" customHeight="1">
      <c r="A21" s="107" t="s">
        <v>83</v>
      </c>
      <c r="B21" s="108">
        <v>3775.3440859700004</v>
      </c>
      <c r="C21" s="108">
        <v>47.854640569999994</v>
      </c>
      <c r="D21" s="108">
        <v>658.83474351999996</v>
      </c>
      <c r="E21" s="109" t="s">
        <v>84</v>
      </c>
      <c r="I21" s="97"/>
      <c r="J21" s="97"/>
      <c r="K21" s="97"/>
    </row>
    <row r="22" spans="1:11" s="63" customFormat="1" ht="33.75" customHeight="1">
      <c r="A22" s="104" t="s">
        <v>85</v>
      </c>
      <c r="B22" s="105">
        <v>4674.5890481500001</v>
      </c>
      <c r="C22" s="105">
        <v>2345.4877888699998</v>
      </c>
      <c r="D22" s="105">
        <v>1048.8126872299999</v>
      </c>
      <c r="E22" s="110" t="s">
        <v>86</v>
      </c>
      <c r="I22" s="149"/>
      <c r="J22" s="97"/>
      <c r="K22" s="97"/>
    </row>
    <row r="23" spans="1:11" s="63" customFormat="1" ht="31.5" customHeight="1">
      <c r="A23" s="107" t="s">
        <v>87</v>
      </c>
      <c r="B23" s="108">
        <v>170391.28931403998</v>
      </c>
      <c r="C23" s="108">
        <v>47342.960437469992</v>
      </c>
      <c r="D23" s="108">
        <v>76813.443561140011</v>
      </c>
      <c r="E23" s="109" t="s">
        <v>88</v>
      </c>
      <c r="I23" s="97"/>
      <c r="J23" s="97"/>
      <c r="K23" s="97"/>
    </row>
    <row r="24" spans="1:11" s="63" customFormat="1" ht="25.5" customHeight="1">
      <c r="A24" s="104" t="s">
        <v>89</v>
      </c>
      <c r="B24" s="105">
        <v>25471.992745440002</v>
      </c>
      <c r="C24" s="105">
        <v>26020.033190200003</v>
      </c>
      <c r="D24" s="105">
        <v>3692.416925</v>
      </c>
      <c r="E24" s="110" t="s">
        <v>90</v>
      </c>
      <c r="I24" s="97"/>
      <c r="J24" s="97"/>
      <c r="K24" s="97"/>
    </row>
    <row r="25" spans="1:11" s="63" customFormat="1" ht="32.25" customHeight="1">
      <c r="A25" s="107" t="s">
        <v>91</v>
      </c>
      <c r="B25" s="108">
        <v>83385.708421649993</v>
      </c>
      <c r="C25" s="108">
        <v>3318.0755953899998</v>
      </c>
      <c r="D25" s="108">
        <v>33845.413524719996</v>
      </c>
      <c r="E25" s="109" t="s">
        <v>92</v>
      </c>
      <c r="I25" s="97"/>
      <c r="J25" s="97"/>
      <c r="K25" s="97"/>
    </row>
    <row r="26" spans="1:11" s="63" customFormat="1" ht="19.5" customHeight="1">
      <c r="A26" s="104" t="s">
        <v>93</v>
      </c>
      <c r="B26" s="105">
        <v>45985.379472510002</v>
      </c>
      <c r="C26" s="105">
        <v>3066.8224062600007</v>
      </c>
      <c r="D26" s="105">
        <v>33773.820228669996</v>
      </c>
      <c r="E26" s="110" t="s">
        <v>94</v>
      </c>
      <c r="I26" s="97"/>
      <c r="J26" s="97"/>
      <c r="K26" s="97"/>
    </row>
    <row r="27" spans="1:11" s="63" customFormat="1" ht="41.25" customHeight="1">
      <c r="A27" s="107" t="s">
        <v>95</v>
      </c>
      <c r="B27" s="108">
        <v>10117.358285579998</v>
      </c>
      <c r="C27" s="108">
        <v>129.68405475</v>
      </c>
      <c r="D27" s="108">
        <v>3739.6376680799999</v>
      </c>
      <c r="E27" s="109" t="s">
        <v>96</v>
      </c>
      <c r="I27" s="97"/>
      <c r="J27" s="97"/>
      <c r="K27" s="97"/>
    </row>
    <row r="28" spans="1:11" s="63" customFormat="1" ht="30" customHeight="1">
      <c r="A28" s="104" t="s">
        <v>97</v>
      </c>
      <c r="B28" s="105">
        <v>84.541177759999997</v>
      </c>
      <c r="C28" s="105">
        <v>5.4848863599999991</v>
      </c>
      <c r="D28" s="105">
        <v>25.505897169999997</v>
      </c>
      <c r="E28" s="110" t="s">
        <v>98</v>
      </c>
      <c r="I28" s="97"/>
      <c r="J28" s="97"/>
      <c r="K28" s="97"/>
    </row>
    <row r="29" spans="1:11" s="63" customFormat="1" ht="29.25" customHeight="1">
      <c r="A29" s="107" t="s">
        <v>99</v>
      </c>
      <c r="B29" s="108">
        <v>8653.6905790400015</v>
      </c>
      <c r="C29" s="108">
        <v>693.32150145999992</v>
      </c>
      <c r="D29" s="108">
        <v>1674.8114728</v>
      </c>
      <c r="E29" s="109" t="s">
        <v>100</v>
      </c>
      <c r="I29" s="97"/>
      <c r="J29" s="97"/>
      <c r="K29" s="97"/>
    </row>
    <row r="30" spans="1:11" s="63" customFormat="1" ht="30" customHeight="1">
      <c r="A30" s="104" t="s">
        <v>101</v>
      </c>
      <c r="B30" s="105">
        <v>199.46732516999998</v>
      </c>
      <c r="C30" s="105">
        <v>112.21880004000002</v>
      </c>
      <c r="D30" s="105">
        <v>166.77533915000001</v>
      </c>
      <c r="E30" s="110" t="s">
        <v>102</v>
      </c>
      <c r="I30" s="97"/>
      <c r="J30" s="97"/>
      <c r="K30" s="97"/>
    </row>
    <row r="31" spans="1:11" s="63" customFormat="1" ht="22.5" customHeight="1">
      <c r="A31" s="111" t="s">
        <v>103</v>
      </c>
      <c r="B31" s="112">
        <v>470502.61731924</v>
      </c>
      <c r="C31" s="112">
        <v>109727.93300466001</v>
      </c>
      <c r="D31" s="112">
        <v>176746.66127437999</v>
      </c>
      <c r="E31" s="113" t="s">
        <v>104</v>
      </c>
      <c r="I31" s="103"/>
      <c r="J31" s="103"/>
      <c r="K31" s="103"/>
    </row>
    <row r="32" spans="1:11" s="115" customFormat="1" ht="15" customHeight="1">
      <c r="A32" s="144" t="s">
        <v>113</v>
      </c>
      <c r="B32" s="147"/>
      <c r="C32" s="147"/>
      <c r="D32" s="147"/>
      <c r="E32" s="150" t="s">
        <v>114</v>
      </c>
      <c r="F32" s="114"/>
    </row>
    <row r="33" spans="1:5" ht="15" customHeight="1">
      <c r="A33" s="75" t="s">
        <v>51</v>
      </c>
      <c r="B33" s="105"/>
      <c r="C33" s="105"/>
      <c r="D33" s="105"/>
      <c r="E33" s="116" t="s">
        <v>52</v>
      </c>
    </row>
    <row r="34" spans="1:5" ht="20.149999999999999" customHeight="1">
      <c r="A34" s="79" t="s">
        <v>53</v>
      </c>
      <c r="B34" s="105"/>
      <c r="C34" s="105"/>
      <c r="D34" s="105"/>
      <c r="E34" s="116" t="s">
        <v>105</v>
      </c>
    </row>
  </sheetData>
  <mergeCells count="4">
    <mergeCell ref="A4:E4"/>
    <mergeCell ref="A5:E5"/>
    <mergeCell ref="A6:E6"/>
    <mergeCell ref="A8:E8"/>
  </mergeCells>
  <printOptions horizontalCentered="1" verticalCentered="1"/>
  <pageMargins left="0" right="0" top="0" bottom="0" header="0" footer="0"/>
  <pageSetup paperSize="9" scale="97" orientation="portrait" horizont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9"/>
  <sheetViews>
    <sheetView showGridLines="0" rightToLeft="1" topLeftCell="A9" zoomScaleNormal="100" workbookViewId="0">
      <selection activeCell="G9" sqref="G9"/>
    </sheetView>
  </sheetViews>
  <sheetFormatPr defaultColWidth="9.1796875" defaultRowHeight="20.149999999999999" customHeight="1"/>
  <cols>
    <col min="1" max="1" width="25.7265625" style="117" customWidth="1"/>
    <col min="2" max="4" width="12.7265625" style="117" customWidth="1"/>
    <col min="5" max="5" width="25.7265625" style="117" customWidth="1"/>
    <col min="6" max="6" width="16" style="38" customWidth="1"/>
    <col min="7" max="7" width="9.1796875" style="117"/>
    <col min="8" max="8" width="11.54296875" style="117" bestFit="1" customWidth="1"/>
    <col min="9" max="9" width="9.1796875" style="117"/>
    <col min="10" max="10" width="13.453125" style="117" bestFit="1" customWidth="1"/>
    <col min="11" max="11" width="12.26953125" style="117" bestFit="1" customWidth="1"/>
    <col min="12" max="12" width="13.453125" style="117" bestFit="1" customWidth="1"/>
    <col min="13" max="16384" width="9.1796875" style="117"/>
  </cols>
  <sheetData>
    <row r="1" spans="1:6" s="38" customFormat="1" ht="20.149999999999999" customHeight="1"/>
    <row r="2" spans="1:6" s="38" customFormat="1" ht="20.149999999999999" customHeight="1"/>
    <row r="3" spans="1:6" s="38" customFormat="1" ht="25.5" customHeight="1">
      <c r="A3" s="119"/>
      <c r="B3" s="119"/>
      <c r="C3" s="119"/>
      <c r="D3" s="119"/>
      <c r="E3" s="119"/>
    </row>
    <row r="4" spans="1:6" s="95" customFormat="1" ht="15" customHeight="1">
      <c r="A4" s="213" t="s">
        <v>106</v>
      </c>
      <c r="B4" s="213"/>
      <c r="C4" s="213"/>
      <c r="D4" s="213"/>
      <c r="E4" s="213"/>
    </row>
    <row r="5" spans="1:6" s="95" customFormat="1" ht="15" customHeight="1">
      <c r="A5" s="213" t="s">
        <v>107</v>
      </c>
      <c r="B5" s="213"/>
      <c r="C5" s="213"/>
      <c r="D5" s="213"/>
      <c r="E5" s="213"/>
    </row>
    <row r="6" spans="1:6" s="95" customFormat="1" ht="15" customHeight="1">
      <c r="A6" s="215">
        <v>2018</v>
      </c>
      <c r="B6" s="215"/>
      <c r="C6" s="215"/>
      <c r="D6" s="215"/>
      <c r="E6" s="215"/>
    </row>
    <row r="7" spans="1:6" s="95" customFormat="1" ht="15.75" customHeight="1">
      <c r="A7" s="98"/>
      <c r="B7" s="99"/>
      <c r="C7" s="99"/>
      <c r="D7" s="99"/>
      <c r="E7" s="99"/>
    </row>
    <row r="8" spans="1:6" s="86" customFormat="1" ht="20.149999999999999" customHeight="1">
      <c r="A8" s="216" t="s">
        <v>37</v>
      </c>
      <c r="B8" s="216"/>
      <c r="C8" s="216"/>
      <c r="D8" s="216"/>
      <c r="E8" s="216"/>
      <c r="F8" s="95"/>
    </row>
    <row r="9" spans="1:6" s="103" customFormat="1" ht="30" customHeight="1">
      <c r="A9" s="100" t="s">
        <v>38</v>
      </c>
      <c r="B9" s="101" t="s">
        <v>58</v>
      </c>
      <c r="C9" s="101" t="s">
        <v>59</v>
      </c>
      <c r="D9" s="101" t="s">
        <v>60</v>
      </c>
      <c r="E9" s="102" t="s">
        <v>0</v>
      </c>
    </row>
    <row r="10" spans="1:6" s="63" customFormat="1" ht="22.5" customHeight="1">
      <c r="A10" s="104" t="s">
        <v>61</v>
      </c>
      <c r="B10" s="105">
        <v>1204.77307808</v>
      </c>
      <c r="C10" s="105">
        <v>3.7906969599999996</v>
      </c>
      <c r="D10" s="105">
        <v>645.73174419000054</v>
      </c>
      <c r="E10" s="110" t="s">
        <v>62</v>
      </c>
    </row>
    <row r="11" spans="1:6" s="63" customFormat="1" ht="17.25" customHeight="1">
      <c r="A11" s="107" t="s">
        <v>63</v>
      </c>
      <c r="B11" s="108">
        <v>1205.9599232799978</v>
      </c>
      <c r="C11" s="108">
        <v>180.65589236</v>
      </c>
      <c r="D11" s="108">
        <v>538.14754263000009</v>
      </c>
      <c r="E11" s="109" t="s">
        <v>64</v>
      </c>
    </row>
    <row r="12" spans="1:6" s="63" customFormat="1" ht="23.25" customHeight="1">
      <c r="A12" s="104" t="s">
        <v>65</v>
      </c>
      <c r="B12" s="105">
        <v>71.628419550000004</v>
      </c>
      <c r="C12" s="105">
        <v>28.936564140000002</v>
      </c>
      <c r="D12" s="105">
        <v>29.224493180000003</v>
      </c>
      <c r="E12" s="110" t="s">
        <v>66</v>
      </c>
    </row>
    <row r="13" spans="1:6" s="63" customFormat="1" ht="18.75" customHeight="1">
      <c r="A13" s="107" t="s">
        <v>67</v>
      </c>
      <c r="B13" s="108">
        <v>9075.8245164999989</v>
      </c>
      <c r="C13" s="108">
        <v>4735.5384047500011</v>
      </c>
      <c r="D13" s="108">
        <v>7110.4772917600076</v>
      </c>
      <c r="E13" s="109" t="s">
        <v>68</v>
      </c>
    </row>
    <row r="14" spans="1:6" s="63" customFormat="1" ht="15.75" customHeight="1">
      <c r="A14" s="104" t="s">
        <v>69</v>
      </c>
      <c r="B14" s="105">
        <v>43709.447591520016</v>
      </c>
      <c r="C14" s="105">
        <v>708.60276546</v>
      </c>
      <c r="D14" s="105">
        <v>7619.5649440600082</v>
      </c>
      <c r="E14" s="110" t="s">
        <v>70</v>
      </c>
    </row>
    <row r="15" spans="1:6" s="63" customFormat="1" ht="30" customHeight="1">
      <c r="A15" s="107" t="s">
        <v>71</v>
      </c>
      <c r="B15" s="108">
        <v>16222.631677279991</v>
      </c>
      <c r="C15" s="108">
        <v>1212.6371379599993</v>
      </c>
      <c r="D15" s="108">
        <v>12691.180051679992</v>
      </c>
      <c r="E15" s="109" t="s">
        <v>72</v>
      </c>
    </row>
    <row r="16" spans="1:6" s="63" customFormat="1" ht="24.75" customHeight="1">
      <c r="A16" s="104" t="s">
        <v>73</v>
      </c>
      <c r="B16" s="105">
        <v>7072.1353622300148</v>
      </c>
      <c r="C16" s="105">
        <v>1101.3273506399998</v>
      </c>
      <c r="D16" s="105">
        <v>4079.3685548700009</v>
      </c>
      <c r="E16" s="110" t="s">
        <v>74</v>
      </c>
    </row>
    <row r="17" spans="1:6" s="63" customFormat="1" ht="26.25" customHeight="1">
      <c r="A17" s="107" t="s">
        <v>75</v>
      </c>
      <c r="B17" s="108">
        <v>1714.0571681200033</v>
      </c>
      <c r="C17" s="108">
        <v>1.68290351</v>
      </c>
      <c r="D17" s="108">
        <v>1110.6865686599986</v>
      </c>
      <c r="E17" s="109" t="s">
        <v>76</v>
      </c>
    </row>
    <row r="18" spans="1:6" s="63" customFormat="1" ht="30" customHeight="1">
      <c r="A18" s="104" t="s">
        <v>77</v>
      </c>
      <c r="B18" s="105">
        <v>1071.143780350001</v>
      </c>
      <c r="C18" s="105">
        <v>6.5273306500000006</v>
      </c>
      <c r="D18" s="105">
        <v>95.151546129999971</v>
      </c>
      <c r="E18" s="110" t="s">
        <v>78</v>
      </c>
    </row>
    <row r="19" spans="1:6" s="63" customFormat="1" ht="23.25" customHeight="1">
      <c r="A19" s="107" t="s">
        <v>79</v>
      </c>
      <c r="B19" s="108">
        <v>1871.2921553600024</v>
      </c>
      <c r="C19" s="108">
        <v>326.15021759000001</v>
      </c>
      <c r="D19" s="108">
        <v>593.82875158000024</v>
      </c>
      <c r="E19" s="109" t="s">
        <v>80</v>
      </c>
    </row>
    <row r="20" spans="1:6" s="63" customFormat="1" ht="24" customHeight="1">
      <c r="A20" s="104" t="s">
        <v>81</v>
      </c>
      <c r="B20" s="105">
        <v>8261.419108789989</v>
      </c>
      <c r="C20" s="105">
        <v>217.10185024999976</v>
      </c>
      <c r="D20" s="105">
        <v>5859.5871095600141</v>
      </c>
      <c r="E20" s="110" t="s">
        <v>82</v>
      </c>
    </row>
    <row r="21" spans="1:6" s="63" customFormat="1" ht="37.5" customHeight="1">
      <c r="A21" s="107" t="s">
        <v>83</v>
      </c>
      <c r="B21" s="108">
        <v>3047.3189907500059</v>
      </c>
      <c r="C21" s="108" t="s">
        <v>108</v>
      </c>
      <c r="D21" s="108">
        <v>2281.1950074300025</v>
      </c>
      <c r="E21" s="109" t="s">
        <v>84</v>
      </c>
    </row>
    <row r="22" spans="1:6" s="63" customFormat="1" ht="31.5" customHeight="1">
      <c r="A22" s="104" t="s">
        <v>85</v>
      </c>
      <c r="B22" s="105">
        <v>999.7115881000002</v>
      </c>
      <c r="C22" s="105">
        <v>121.44048206000004</v>
      </c>
      <c r="D22" s="105">
        <v>475.14798450999939</v>
      </c>
      <c r="E22" s="110" t="s">
        <v>86</v>
      </c>
    </row>
    <row r="23" spans="1:6" s="63" customFormat="1" ht="29.25" customHeight="1">
      <c r="A23" s="107" t="s">
        <v>87</v>
      </c>
      <c r="B23" s="108">
        <v>30488.507855149994</v>
      </c>
      <c r="C23" s="108">
        <v>6.8220883499999996</v>
      </c>
      <c r="D23" s="108">
        <v>27993.522323849982</v>
      </c>
      <c r="E23" s="109" t="s">
        <v>88</v>
      </c>
    </row>
    <row r="24" spans="1:6" s="63" customFormat="1" ht="28.5" customHeight="1">
      <c r="A24" s="104" t="s">
        <v>89</v>
      </c>
      <c r="B24" s="105">
        <v>11731.622339050018</v>
      </c>
      <c r="C24" s="105">
        <v>2106.0071511799974</v>
      </c>
      <c r="D24" s="105">
        <v>4389.7958291900113</v>
      </c>
      <c r="E24" s="110" t="s">
        <v>90</v>
      </c>
    </row>
    <row r="25" spans="1:6" s="63" customFormat="1" ht="30" customHeight="1">
      <c r="A25" s="107" t="s">
        <v>91</v>
      </c>
      <c r="B25" s="108">
        <v>120921.4393094105</v>
      </c>
      <c r="C25" s="108">
        <v>4207.2124927999994</v>
      </c>
      <c r="D25" s="108">
        <v>122678.6418255201</v>
      </c>
      <c r="E25" s="109" t="s">
        <v>92</v>
      </c>
    </row>
    <row r="26" spans="1:6" s="63" customFormat="1" ht="22.5" customHeight="1">
      <c r="A26" s="104" t="s">
        <v>93</v>
      </c>
      <c r="B26" s="105">
        <v>20945.425925590011</v>
      </c>
      <c r="C26" s="105">
        <v>191.46084223999998</v>
      </c>
      <c r="D26" s="105">
        <v>17727.292029400029</v>
      </c>
      <c r="E26" s="110" t="s">
        <v>94</v>
      </c>
    </row>
    <row r="27" spans="1:6" s="63" customFormat="1" ht="38.25" customHeight="1">
      <c r="A27" s="107" t="s">
        <v>95</v>
      </c>
      <c r="B27" s="108">
        <v>6959.0899258299969</v>
      </c>
      <c r="C27" s="108">
        <v>179.59574759</v>
      </c>
      <c r="D27" s="108">
        <v>6516.398316949977</v>
      </c>
      <c r="E27" s="109" t="s">
        <v>96</v>
      </c>
    </row>
    <row r="28" spans="1:6" s="63" customFormat="1" ht="30" customHeight="1">
      <c r="A28" s="104" t="s">
        <v>97</v>
      </c>
      <c r="B28" s="105">
        <v>2.7579322899999998</v>
      </c>
      <c r="C28" s="105" t="s">
        <v>109</v>
      </c>
      <c r="D28" s="105" t="s">
        <v>109</v>
      </c>
      <c r="E28" s="110" t="s">
        <v>98</v>
      </c>
    </row>
    <row r="29" spans="1:6" s="63" customFormat="1" ht="30" customHeight="1">
      <c r="A29" s="107" t="s">
        <v>99</v>
      </c>
      <c r="B29" s="108">
        <v>3999.0897181300015</v>
      </c>
      <c r="C29" s="108">
        <v>101.58393376999999</v>
      </c>
      <c r="D29" s="108">
        <v>2777.5157181199997</v>
      </c>
      <c r="E29" s="109" t="s">
        <v>100</v>
      </c>
    </row>
    <row r="30" spans="1:6" s="63" customFormat="1" ht="27.75" customHeight="1">
      <c r="A30" s="104" t="s">
        <v>101</v>
      </c>
      <c r="B30" s="105">
        <v>193.15794282999991</v>
      </c>
      <c r="C30" s="105" t="s">
        <v>108</v>
      </c>
      <c r="D30" s="105">
        <v>359.99916267999998</v>
      </c>
      <c r="E30" s="110" t="s">
        <v>102</v>
      </c>
    </row>
    <row r="31" spans="1:6" s="63" customFormat="1" ht="21.75" customHeight="1">
      <c r="A31" s="120" t="s">
        <v>103</v>
      </c>
      <c r="B31" s="112">
        <v>290768.43430819054</v>
      </c>
      <c r="C31" s="112">
        <v>15437.500213539999</v>
      </c>
      <c r="D31" s="112">
        <v>225572.4567959501</v>
      </c>
      <c r="E31" s="121" t="s">
        <v>104</v>
      </c>
    </row>
    <row r="32" spans="1:6" s="115" customFormat="1" ht="15" customHeight="1">
      <c r="A32" s="144" t="s">
        <v>113</v>
      </c>
      <c r="B32" s="147"/>
      <c r="C32" s="147"/>
      <c r="D32" s="147"/>
      <c r="E32" s="150" t="s">
        <v>114</v>
      </c>
      <c r="F32" s="77"/>
    </row>
    <row r="33" spans="1:6" s="115" customFormat="1" ht="15" customHeight="1">
      <c r="A33" s="122" t="s">
        <v>51</v>
      </c>
      <c r="B33" s="105"/>
      <c r="C33" s="105"/>
      <c r="D33" s="105"/>
      <c r="E33" s="123" t="s">
        <v>52</v>
      </c>
      <c r="F33" s="77" t="s">
        <v>55</v>
      </c>
    </row>
    <row r="34" spans="1:6" ht="20.149999999999999" customHeight="1">
      <c r="A34" s="124" t="s">
        <v>53</v>
      </c>
      <c r="B34" s="105"/>
      <c r="C34" s="105"/>
      <c r="D34" s="105"/>
      <c r="E34" s="125" t="s">
        <v>105</v>
      </c>
    </row>
    <row r="35" spans="1:6" ht="20.149999999999999" customHeight="1">
      <c r="B35" s="126"/>
      <c r="C35" s="126"/>
      <c r="D35" s="127"/>
      <c r="E35" s="127"/>
    </row>
    <row r="36" spans="1:6" ht="20.149999999999999" customHeight="1">
      <c r="B36" s="126"/>
      <c r="C36" s="126"/>
      <c r="D36" s="127"/>
      <c r="E36" s="127"/>
    </row>
    <row r="37" spans="1:6" ht="20.149999999999999" customHeight="1">
      <c r="B37" s="126"/>
      <c r="C37" s="126"/>
      <c r="D37" s="126"/>
      <c r="E37" s="126"/>
    </row>
    <row r="38" spans="1:6" ht="20.149999999999999" customHeight="1">
      <c r="B38" s="126"/>
      <c r="C38" s="126"/>
      <c r="D38" s="126"/>
      <c r="E38" s="126"/>
    </row>
    <row r="39" spans="1:6" ht="20.149999999999999" customHeight="1">
      <c r="B39" s="126"/>
      <c r="C39" s="126"/>
      <c r="D39" s="126"/>
      <c r="E39" s="126"/>
    </row>
  </sheetData>
  <mergeCells count="4">
    <mergeCell ref="A4:E4"/>
    <mergeCell ref="A5:E5"/>
    <mergeCell ref="A6:E6"/>
    <mergeCell ref="A8:E8"/>
  </mergeCells>
  <printOptions horizontalCentered="1" verticalCentered="1"/>
  <pageMargins left="0" right="0" top="0" bottom="0" header="0" footer="0"/>
  <pageSetup paperSize="9" orientation="portrait" horizont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9"/>
  <sheetViews>
    <sheetView showGridLines="0" rightToLeft="1" tabSelected="1" topLeftCell="A9" zoomScaleNormal="100" workbookViewId="0">
      <selection activeCell="G9" sqref="G9"/>
    </sheetView>
  </sheetViews>
  <sheetFormatPr defaultColWidth="9.1796875" defaultRowHeight="20.149999999999999" customHeight="1"/>
  <cols>
    <col min="1" max="1" width="32.26953125" style="139" customWidth="1"/>
    <col min="2" max="3" width="12.7265625" style="139" customWidth="1"/>
    <col min="4" max="4" width="32.453125" style="139" customWidth="1"/>
    <col min="5" max="5" width="16" style="128" customWidth="1"/>
    <col min="6" max="16384" width="9.1796875" style="139"/>
  </cols>
  <sheetData>
    <row r="1" spans="1:5" s="128" customFormat="1" ht="20.149999999999999" customHeight="1"/>
    <row r="2" spans="1:5" s="128" customFormat="1" ht="15.75" customHeight="1"/>
    <row r="3" spans="1:5" s="128" customFormat="1" ht="34.5" customHeight="1">
      <c r="A3" s="129"/>
      <c r="B3" s="129"/>
      <c r="C3" s="129"/>
      <c r="D3" s="129"/>
    </row>
    <row r="4" spans="1:5" s="130" customFormat="1" ht="15" customHeight="1">
      <c r="A4" s="218" t="s">
        <v>110</v>
      </c>
      <c r="B4" s="218"/>
      <c r="C4" s="218"/>
      <c r="D4" s="218"/>
    </row>
    <row r="5" spans="1:5" s="131" customFormat="1" ht="27.75" customHeight="1">
      <c r="A5" s="218" t="s">
        <v>111</v>
      </c>
      <c r="B5" s="218"/>
      <c r="C5" s="218"/>
      <c r="D5" s="218"/>
    </row>
    <row r="6" spans="1:5" s="130" customFormat="1" ht="15" customHeight="1">
      <c r="A6" s="215">
        <v>2018</v>
      </c>
      <c r="B6" s="215"/>
      <c r="C6" s="215"/>
      <c r="D6" s="215"/>
      <c r="E6" s="43"/>
    </row>
    <row r="7" spans="1:5" s="132" customFormat="1" ht="13.5" customHeight="1">
      <c r="A7" s="151"/>
      <c r="B7" s="99"/>
      <c r="C7" s="99"/>
      <c r="D7" s="99"/>
    </row>
    <row r="8" spans="1:5" s="133" customFormat="1" ht="21" customHeight="1">
      <c r="A8" s="216" t="s">
        <v>37</v>
      </c>
      <c r="B8" s="216"/>
      <c r="C8" s="216"/>
      <c r="D8" s="216"/>
      <c r="E8" s="132"/>
    </row>
    <row r="9" spans="1:5" s="134" customFormat="1" ht="30" customHeight="1">
      <c r="A9" s="100" t="s">
        <v>38</v>
      </c>
      <c r="B9" s="101" t="s">
        <v>58</v>
      </c>
      <c r="C9" s="101" t="s">
        <v>59</v>
      </c>
      <c r="D9" s="102" t="s">
        <v>0</v>
      </c>
    </row>
    <row r="10" spans="1:5" s="135" customFormat="1" ht="19.5" customHeight="1">
      <c r="A10" s="104" t="s">
        <v>61</v>
      </c>
      <c r="B10" s="105">
        <v>0.82929958000000004</v>
      </c>
      <c r="C10" s="105" t="s">
        <v>109</v>
      </c>
      <c r="D10" s="110" t="s">
        <v>62</v>
      </c>
    </row>
    <row r="11" spans="1:5" s="135" customFormat="1" ht="16.5" customHeight="1">
      <c r="A11" s="107" t="s">
        <v>63</v>
      </c>
      <c r="B11" s="108" t="s">
        <v>109</v>
      </c>
      <c r="C11" s="108" t="s">
        <v>109</v>
      </c>
      <c r="D11" s="109" t="s">
        <v>64</v>
      </c>
    </row>
    <row r="12" spans="1:5" s="135" customFormat="1" ht="30" customHeight="1">
      <c r="A12" s="104" t="s">
        <v>65</v>
      </c>
      <c r="B12" s="105" t="s">
        <v>109</v>
      </c>
      <c r="C12" s="105" t="s">
        <v>109</v>
      </c>
      <c r="D12" s="110" t="s">
        <v>66</v>
      </c>
    </row>
    <row r="13" spans="1:5" s="135" customFormat="1" ht="20.25" customHeight="1">
      <c r="A13" s="107" t="s">
        <v>67</v>
      </c>
      <c r="B13" s="108">
        <v>121.73815913000004</v>
      </c>
      <c r="C13" s="108">
        <v>97.359007829999982</v>
      </c>
      <c r="D13" s="109" t="s">
        <v>68</v>
      </c>
    </row>
    <row r="14" spans="1:5" s="135" customFormat="1" ht="24.75" customHeight="1">
      <c r="A14" s="104" t="s">
        <v>69</v>
      </c>
      <c r="B14" s="105">
        <v>2.73720462</v>
      </c>
      <c r="C14" s="105" t="s">
        <v>108</v>
      </c>
      <c r="D14" s="110" t="s">
        <v>70</v>
      </c>
    </row>
    <row r="15" spans="1:5" s="135" customFormat="1" ht="30" customHeight="1">
      <c r="A15" s="107" t="s">
        <v>71</v>
      </c>
      <c r="B15" s="108">
        <v>62.719510880000009</v>
      </c>
      <c r="C15" s="108">
        <v>61.737446180000006</v>
      </c>
      <c r="D15" s="109" t="s">
        <v>72</v>
      </c>
    </row>
    <row r="16" spans="1:5" s="135" customFormat="1" ht="30" customHeight="1">
      <c r="A16" s="104" t="s">
        <v>73</v>
      </c>
      <c r="B16" s="105">
        <v>20.257405020000004</v>
      </c>
      <c r="C16" s="105">
        <v>4.5216163000000007</v>
      </c>
      <c r="D16" s="110" t="s">
        <v>74</v>
      </c>
    </row>
    <row r="17" spans="1:4" s="135" customFormat="1" ht="23.25" customHeight="1">
      <c r="A17" s="107" t="s">
        <v>75</v>
      </c>
      <c r="B17" s="108">
        <v>12.952649620000001</v>
      </c>
      <c r="C17" s="108">
        <v>11.120910790000002</v>
      </c>
      <c r="D17" s="109" t="s">
        <v>76</v>
      </c>
    </row>
    <row r="18" spans="1:4" s="135" customFormat="1" ht="24.75" customHeight="1">
      <c r="A18" s="104" t="s">
        <v>77</v>
      </c>
      <c r="B18" s="105">
        <v>0.61553161999999984</v>
      </c>
      <c r="C18" s="105">
        <v>0.57751216999999999</v>
      </c>
      <c r="D18" s="110" t="s">
        <v>78</v>
      </c>
    </row>
    <row r="19" spans="1:4" s="135" customFormat="1" ht="30" customHeight="1">
      <c r="A19" s="107" t="s">
        <v>79</v>
      </c>
      <c r="B19" s="108">
        <v>2.8779631200000004</v>
      </c>
      <c r="C19" s="108">
        <v>2.4824408200000003</v>
      </c>
      <c r="D19" s="109" t="s">
        <v>80</v>
      </c>
    </row>
    <row r="20" spans="1:4" s="135" customFormat="1" ht="18.75" customHeight="1">
      <c r="A20" s="104" t="s">
        <v>81</v>
      </c>
      <c r="B20" s="105">
        <v>98.584766769999902</v>
      </c>
      <c r="C20" s="105">
        <v>11.669790320000002</v>
      </c>
      <c r="D20" s="110" t="s">
        <v>82</v>
      </c>
    </row>
    <row r="21" spans="1:4" s="135" customFormat="1" ht="31.5" customHeight="1">
      <c r="A21" s="107" t="s">
        <v>83</v>
      </c>
      <c r="B21" s="108">
        <v>7.3024821500000003</v>
      </c>
      <c r="C21" s="108">
        <v>1.4387889399999998</v>
      </c>
      <c r="D21" s="109" t="s">
        <v>84</v>
      </c>
    </row>
    <row r="22" spans="1:4" s="135" customFormat="1" ht="32.25" customHeight="1">
      <c r="A22" s="104" t="s">
        <v>85</v>
      </c>
      <c r="B22" s="105">
        <v>4.4370332499999998</v>
      </c>
      <c r="C22" s="105">
        <v>1.5499825</v>
      </c>
      <c r="D22" s="110" t="s">
        <v>86</v>
      </c>
    </row>
    <row r="23" spans="1:4" s="135" customFormat="1" ht="30.75" customHeight="1">
      <c r="A23" s="107" t="s">
        <v>87</v>
      </c>
      <c r="B23" s="108">
        <v>17.318756130000004</v>
      </c>
      <c r="C23" s="108">
        <v>20.017461619999999</v>
      </c>
      <c r="D23" s="109" t="s">
        <v>88</v>
      </c>
    </row>
    <row r="24" spans="1:4" s="135" customFormat="1" ht="30" customHeight="1">
      <c r="A24" s="104" t="s">
        <v>89</v>
      </c>
      <c r="B24" s="105">
        <v>6.0929206700000051</v>
      </c>
      <c r="C24" s="105">
        <v>14.300384010000009</v>
      </c>
      <c r="D24" s="110" t="s">
        <v>90</v>
      </c>
    </row>
    <row r="25" spans="1:4" s="135" customFormat="1" ht="29.25" customHeight="1">
      <c r="A25" s="107" t="s">
        <v>91</v>
      </c>
      <c r="B25" s="108">
        <v>1358.6359281399996</v>
      </c>
      <c r="C25" s="108">
        <v>873.4612167299988</v>
      </c>
      <c r="D25" s="109" t="s">
        <v>92</v>
      </c>
    </row>
    <row r="26" spans="1:4" s="135" customFormat="1" ht="21.75" customHeight="1">
      <c r="A26" s="104" t="s">
        <v>93</v>
      </c>
      <c r="B26" s="105">
        <v>6750.4533619600061</v>
      </c>
      <c r="C26" s="105">
        <v>573.88130868000019</v>
      </c>
      <c r="D26" s="110" t="s">
        <v>94</v>
      </c>
    </row>
    <row r="27" spans="1:4" s="135" customFormat="1" ht="39.75" customHeight="1">
      <c r="A27" s="107" t="s">
        <v>95</v>
      </c>
      <c r="B27" s="108">
        <v>136.74266656000003</v>
      </c>
      <c r="C27" s="108">
        <v>93.680570840000001</v>
      </c>
      <c r="D27" s="109" t="s">
        <v>96</v>
      </c>
    </row>
    <row r="28" spans="1:4" s="135" customFormat="1" ht="20.25" customHeight="1">
      <c r="A28" s="104" t="s">
        <v>97</v>
      </c>
      <c r="B28" s="105" t="s">
        <v>109</v>
      </c>
      <c r="C28" s="105" t="s">
        <v>109</v>
      </c>
      <c r="D28" s="110" t="s">
        <v>98</v>
      </c>
    </row>
    <row r="29" spans="1:4" s="135" customFormat="1" ht="27.75" customHeight="1">
      <c r="A29" s="107" t="s">
        <v>99</v>
      </c>
      <c r="B29" s="108">
        <v>14.400879390000002</v>
      </c>
      <c r="C29" s="108">
        <v>14.753834279999992</v>
      </c>
      <c r="D29" s="109" t="s">
        <v>100</v>
      </c>
    </row>
    <row r="30" spans="1:4" s="135" customFormat="1" ht="30" customHeight="1">
      <c r="A30" s="104" t="s">
        <v>101</v>
      </c>
      <c r="B30" s="105" t="s">
        <v>108</v>
      </c>
      <c r="C30" s="105" t="s">
        <v>108</v>
      </c>
      <c r="D30" s="110" t="s">
        <v>102</v>
      </c>
    </row>
    <row r="31" spans="1:4" s="135" customFormat="1" ht="18.75" customHeight="1">
      <c r="A31" s="120" t="s">
        <v>103</v>
      </c>
      <c r="B31" s="112">
        <v>8618.7348039400058</v>
      </c>
      <c r="C31" s="112">
        <v>1782.7066307799989</v>
      </c>
      <c r="D31" s="121" t="s">
        <v>104</v>
      </c>
    </row>
    <row r="32" spans="1:4" s="138" customFormat="1" ht="15" customHeight="1">
      <c r="A32" s="144" t="s">
        <v>113</v>
      </c>
      <c r="B32" s="147"/>
      <c r="C32" s="147"/>
      <c r="D32" s="150" t="s">
        <v>114</v>
      </c>
    </row>
    <row r="33" spans="1:5" ht="15" customHeight="1">
      <c r="A33" s="122" t="s">
        <v>51</v>
      </c>
      <c r="B33" s="105"/>
      <c r="C33" s="105"/>
      <c r="D33" s="136" t="s">
        <v>52</v>
      </c>
      <c r="E33" s="137"/>
    </row>
    <row r="34" spans="1:5" ht="20.149999999999999" customHeight="1">
      <c r="A34" s="124" t="s">
        <v>53</v>
      </c>
      <c r="B34" s="105"/>
      <c r="C34" s="105"/>
      <c r="D34" s="125" t="s">
        <v>105</v>
      </c>
      <c r="E34" s="137"/>
    </row>
    <row r="35" spans="1:5" ht="20.149999999999999" customHeight="1">
      <c r="A35" s="140"/>
      <c r="B35" s="141"/>
      <c r="C35" s="141"/>
      <c r="D35" s="141"/>
    </row>
    <row r="36" spans="1:5" ht="20.149999999999999" customHeight="1">
      <c r="B36" s="142"/>
      <c r="C36" s="142"/>
      <c r="D36" s="142"/>
    </row>
    <row r="37" spans="1:5" ht="20.149999999999999" customHeight="1">
      <c r="B37" s="142"/>
      <c r="C37" s="142"/>
      <c r="D37" s="142"/>
    </row>
    <row r="38" spans="1:5" ht="20.149999999999999" customHeight="1">
      <c r="B38" s="142"/>
      <c r="C38" s="142"/>
      <c r="D38" s="142"/>
    </row>
    <row r="39" spans="1:5" ht="20.149999999999999" customHeight="1">
      <c r="B39" s="142"/>
      <c r="C39" s="142"/>
      <c r="D39" s="142"/>
    </row>
  </sheetData>
  <mergeCells count="4">
    <mergeCell ref="A4:D4"/>
    <mergeCell ref="A5:D5"/>
    <mergeCell ref="A6:D6"/>
    <mergeCell ref="A8:D8"/>
  </mergeCells>
  <printOptions horizontalCentered="1" verticalCentered="1"/>
  <pageMargins left="0" right="0" top="0" bottom="0" header="0" footer="0"/>
  <pageSetup paperSize="9" scale="97" orientation="portrait" horizont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4.5"/>
  <sheetData>
    <row r="1" spans="1:8" ht="17.5">
      <c r="A1" s="7" t="s">
        <v>14</v>
      </c>
      <c r="B1" s="7"/>
      <c r="C1" s="7"/>
      <c r="D1" s="7"/>
      <c r="E1" s="7"/>
    </row>
    <row r="2" spans="1:8" ht="18">
      <c r="A2" s="7" t="s">
        <v>15</v>
      </c>
      <c r="B2" s="8"/>
      <c r="C2" s="8"/>
      <c r="D2" s="8"/>
      <c r="E2" s="8"/>
    </row>
    <row r="3" spans="1:8" ht="17.5">
      <c r="A3" s="7" t="s">
        <v>10</v>
      </c>
      <c r="B3" s="7"/>
      <c r="C3" s="7"/>
      <c r="D3" s="7"/>
      <c r="E3" s="7"/>
    </row>
    <row r="4" spans="1:8" ht="15.5">
      <c r="A4" s="9"/>
      <c r="B4" s="9"/>
      <c r="C4" s="9"/>
      <c r="D4" s="9"/>
      <c r="E4" s="9"/>
    </row>
    <row r="5" spans="1:8" ht="15.5">
      <c r="A5" s="6" t="s">
        <v>16</v>
      </c>
      <c r="B5" s="10"/>
      <c r="C5" s="10"/>
      <c r="D5" s="10"/>
      <c r="E5" s="10"/>
    </row>
    <row r="6" spans="1:8" ht="15.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 ht="15.5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 ht="15.5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 ht="15.5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 ht="15.5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 ht="15.5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>
      <c r="A12" s="14" t="s">
        <v>28</v>
      </c>
      <c r="B12" s="15"/>
      <c r="C12" s="15"/>
      <c r="D12" s="15"/>
      <c r="E12" s="16"/>
    </row>
    <row r="13" spans="1:8">
      <c r="A13" s="17" t="s">
        <v>12</v>
      </c>
      <c r="B13" s="17"/>
      <c r="C13" s="17"/>
      <c r="D13" s="18"/>
      <c r="E13" s="19" t="s">
        <v>13</v>
      </c>
    </row>
    <row r="14" spans="1:8" ht="15.5">
      <c r="A14" s="9"/>
      <c r="B14" s="9"/>
      <c r="C14" s="9"/>
      <c r="D14" s="9"/>
      <c r="E14" s="9"/>
    </row>
    <row r="15" spans="1:8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4" ma:contentTypeDescription="Create a new document." ma:contentTypeScope="" ma:versionID="f40ae0993a1a124911121c0876d11e2d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targetNamespace="http://schemas.microsoft.com/office/2006/metadata/properties" ma:root="true" ma:fieldsID="9dcd12db86177338cc349e2e1c13b17c" ns1:_="" ns2:_="" ns3:_="">
    <xsd:import namespace="http://schemas.microsoft.com/sharepoint/v3"/>
    <xsd:import namespace="667bc8ee-7384-4122-9de8-16030d351779"/>
    <xsd:import namespace="d559c9b0-d25f-41f7-81fc-95dc7d8a504e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9a92dbd9-a54a-4f24-abd0-cd6bb0e6298c" xsi:nil="true"/>
    <Quarter xmlns="9a92dbd9-a54a-4f24-abd0-cd6bb0e6298c"/>
    <Topic xmlns="9a92dbd9-a54a-4f24-abd0-cd6bb0e6298c"/>
    <Publishing_x0020_Year xmlns="9a92dbd9-a54a-4f24-abd0-cd6bb0e6298c">2018</Publishing_x0020_Year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العاشر - التجارة </Title_x0020_Ar>
    <Language xmlns="9a92dbd9-a54a-4f24-abd0-cd6bb0e6298c">Both</Language>
    <Chapter xmlns="9a92dbd9-a54a-4f24-abd0-cd6bb0e6298c">10</Chapter>
    <Order0 xmlns="9a92dbd9-a54a-4f24-abd0-cd6bb0e6298c">0</Order0>
    <Publishing_x0020_Date xmlns="9a92dbd9-a54a-4f24-abd0-cd6bb0e6298c">2018-12-30T20:00:00+00:00</Publishing_x0020_Date>
  </documentManagement>
</p:properties>
</file>

<file path=customXml/itemProps1.xml><?xml version="1.0" encoding="utf-8"?>
<ds:datastoreItem xmlns:ds="http://schemas.openxmlformats.org/officeDocument/2006/customXml" ds:itemID="{E2D18DA8-F092-4A17-BB07-04144DAF3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7bc8ee-7384-4122-9de8-16030d351779"/>
    <ds:schemaRef ds:uri="d559c9b0-d25f-41f7-81fc-95dc7d8a5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8DEC2-95ED-488D-AFBC-B13883398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AC99A0-65CF-470A-A45E-86F2A9A3205C}"/>
</file>

<file path=customXml/itemProps4.xml><?xml version="1.0" encoding="utf-8"?>
<ds:datastoreItem xmlns:ds="http://schemas.openxmlformats.org/officeDocument/2006/customXml" ds:itemID="{9A8520D6-A65A-4025-A6A0-11592EDC6CE4}">
  <ds:schemaRefs>
    <ds:schemaRef ds:uri="667bc8ee-7384-4122-9de8-16030d351779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559c9b0-d25f-41f7-81fc-95dc7d8a504e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10-1</vt:lpstr>
      <vt:lpstr>10-1-1</vt:lpstr>
      <vt:lpstr>10-2</vt:lpstr>
      <vt:lpstr>10-4</vt:lpstr>
      <vt:lpstr>10-5</vt:lpstr>
      <vt:lpstr>10-6</vt:lpstr>
      <vt:lpstr>10-7</vt:lpstr>
      <vt:lpstr>10-8</vt:lpstr>
      <vt:lpstr>Sheet1 (2)</vt:lpstr>
      <vt:lpstr>'10-1'!Print_Area</vt:lpstr>
      <vt:lpstr>'10-2'!Print_Area</vt:lpstr>
      <vt:lpstr>'10-4'!Print_Area</vt:lpstr>
      <vt:lpstr>'10-5'!Print_Area</vt:lpstr>
      <vt:lpstr>'10-6'!Print_Area</vt:lpstr>
      <vt:lpstr>'10-7'!Print_Area</vt:lpstr>
      <vt:lpstr>'10-8'!Print_Area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Ten - Commerce  	</dc:title>
  <dc:creator>absulaiman</dc:creator>
  <cp:lastModifiedBy>Neda Ali Gheshmi</cp:lastModifiedBy>
  <cp:lastPrinted>2016-06-05T05:11:53Z</cp:lastPrinted>
  <dcterms:created xsi:type="dcterms:W3CDTF">2010-06-18T07:51:43Z</dcterms:created>
  <dcterms:modified xsi:type="dcterms:W3CDTF">2020-03-30T08:02:38Z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